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3_ROZPRACOV\2021\D21106_Decin_Jedlova_sanace_zel_spodku\01_projekt_vykresy_texty\00_vykresy\8_DT_DUSP_PDPS_po_pripominkach\D\D2.1.1_Svrsek_spodek\SO_11-11-01_Zeleznicni_spodek\"/>
    </mc:Choice>
  </mc:AlternateContent>
  <xr:revisionPtr revIDLastSave="0" documentId="13_ncr:1_{A5A12399-AD5B-459F-A712-07042C7D6DEB}" xr6:coauthVersionLast="47" xr6:coauthVersionMax="47" xr10:uidLastSave="{00000000-0000-0000-0000-000000000000}"/>
  <bookViews>
    <workbookView xWindow="135" yWindow="0" windowWidth="29070" windowHeight="17400" activeTab="1" xr2:uid="{4F27FBE5-BE4A-4D0B-A713-1EBA42C7C657}"/>
  </bookViews>
  <sheets>
    <sheet name="PTŽS" sheetId="1" r:id="rId1"/>
    <sheet name="Odvodnění" sheetId="2" r:id="rId2"/>
    <sheet name="PILOTY" sheetId="3" r:id="rId3"/>
    <sheet name="MOSTY_PROPUSTKY_ZDI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8" i="1"/>
  <c r="K9" i="1"/>
  <c r="K11" i="1"/>
  <c r="K12" i="1"/>
  <c r="K14" i="1"/>
  <c r="K15" i="1"/>
  <c r="K17" i="1"/>
  <c r="K18" i="1"/>
  <c r="K20" i="1"/>
  <c r="K21" i="1"/>
  <c r="K23" i="1"/>
  <c r="K24" i="1"/>
  <c r="K26" i="1"/>
  <c r="K27" i="1"/>
  <c r="K29" i="1"/>
  <c r="K30" i="1"/>
  <c r="K32" i="1"/>
  <c r="K33" i="1"/>
  <c r="K35" i="1"/>
  <c r="K36" i="1"/>
  <c r="K38" i="1"/>
  <c r="K39" i="1"/>
  <c r="K41" i="1"/>
  <c r="K42" i="1"/>
  <c r="K44" i="1"/>
  <c r="K45" i="1"/>
  <c r="K47" i="1"/>
  <c r="K48" i="1"/>
  <c r="K50" i="1"/>
  <c r="K51" i="1"/>
  <c r="K53" i="1"/>
  <c r="K54" i="1"/>
  <c r="K56" i="1"/>
  <c r="K57" i="1"/>
  <c r="K59" i="1"/>
  <c r="K60" i="1"/>
  <c r="K62" i="1"/>
  <c r="K63" i="1"/>
  <c r="K65" i="1"/>
  <c r="K66" i="1"/>
  <c r="K68" i="1"/>
  <c r="K69" i="1"/>
  <c r="K71" i="1"/>
  <c r="K3" i="1"/>
  <c r="K5" i="1"/>
  <c r="J6" i="1"/>
  <c r="J8" i="1"/>
  <c r="J9" i="1"/>
  <c r="J11" i="1"/>
  <c r="J12" i="1"/>
  <c r="J14" i="1"/>
  <c r="J15" i="1"/>
  <c r="J17" i="1"/>
  <c r="J18" i="1"/>
  <c r="J20" i="1"/>
  <c r="J21" i="1"/>
  <c r="J23" i="1"/>
  <c r="J24" i="1"/>
  <c r="J26" i="1"/>
  <c r="J27" i="1"/>
  <c r="J29" i="1"/>
  <c r="J30" i="1"/>
  <c r="J32" i="1"/>
  <c r="J33" i="1"/>
  <c r="J35" i="1"/>
  <c r="J36" i="1"/>
  <c r="J38" i="1"/>
  <c r="J39" i="1"/>
  <c r="J41" i="1"/>
  <c r="J42" i="1"/>
  <c r="J44" i="1"/>
  <c r="J45" i="1"/>
  <c r="J47" i="1"/>
  <c r="J48" i="1"/>
  <c r="J50" i="1"/>
  <c r="J51" i="1"/>
  <c r="J53" i="1"/>
  <c r="J54" i="1"/>
  <c r="J56" i="1"/>
  <c r="J57" i="1"/>
  <c r="J59" i="1"/>
  <c r="J60" i="1"/>
  <c r="J62" i="1"/>
  <c r="J63" i="1"/>
  <c r="J65" i="1"/>
  <c r="J66" i="1"/>
  <c r="J68" i="1"/>
  <c r="J69" i="1"/>
  <c r="J71" i="1"/>
  <c r="J5" i="1"/>
  <c r="J3" i="1"/>
</calcChain>
</file>

<file path=xl/sharedStrings.xml><?xml version="1.0" encoding="utf-8"?>
<sst xmlns="http://schemas.openxmlformats.org/spreadsheetml/2006/main" count="238" uniqueCount="82">
  <si>
    <t>Č. BODU</t>
  </si>
  <si>
    <t>X</t>
  </si>
  <si>
    <t>Y</t>
  </si>
  <si>
    <t>Z</t>
  </si>
  <si>
    <t>POPIS</t>
  </si>
  <si>
    <t>PTŽS vpravo</t>
  </si>
  <si>
    <t>PTŽS v ose</t>
  </si>
  <si>
    <t>PTŽS vlevo</t>
  </si>
  <si>
    <t>km</t>
  </si>
  <si>
    <t>drenážní žebro, dno trubky, vyústění</t>
  </si>
  <si>
    <t>drenážní žebro, dno trubky, začátek</t>
  </si>
  <si>
    <t>dno příkopu vpravo</t>
  </si>
  <si>
    <t>dno příkopu vlevo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</si>
  <si>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</si>
  <si>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</si>
  <si>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</si>
  <si>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</si>
  <si>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</si>
  <si>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</si>
  <si>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</si>
  <si>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</si>
  <si>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</si>
  <si>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</si>
  <si>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</si>
  <si>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</si>
  <si>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</si>
  <si>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</si>
  <si>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</si>
  <si>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</si>
  <si>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</si>
  <si>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</si>
  <si>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</si>
  <si>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</si>
  <si>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</si>
  <si>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</si>
  <si>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</si>
  <si>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</si>
  <si>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</si>
  <si>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</si>
  <si>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</si>
  <si>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</si>
  <si>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</si>
  <si>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</si>
  <si>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</si>
  <si>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</si>
  <si>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</si>
  <si>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</si>
  <si>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</si>
  <si>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</si>
  <si>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TABULKA VYTYČOVACÍCH BODŮ PILOT</t>
  </si>
  <si>
    <t>TABULKA VYTYČOVACÍCH BODŮ ODVODNĚNÍ</t>
  </si>
  <si>
    <t>TABULKA VYTYČOVACÍCH BODŮ PTŽS</t>
  </si>
  <si>
    <t>2001</t>
  </si>
  <si>
    <t>DESKA 1, SPODNÍ HRANA VLEVO</t>
  </si>
  <si>
    <t>2002</t>
  </si>
  <si>
    <t>DESKA 1, SPODNÍ HRANA VPRAVO</t>
  </si>
  <si>
    <t>2003</t>
  </si>
  <si>
    <t>DESKA 2, SPODNÍ HRANA VLEVO</t>
  </si>
  <si>
    <t>2004</t>
  </si>
  <si>
    <t>DESKA 2, SPODNÍ HRANA VPRAVO</t>
  </si>
  <si>
    <t>TABULKA VYTYČOVACÍCH BODŮ SO 11-20-01</t>
  </si>
  <si>
    <t>Č.BODU</t>
  </si>
  <si>
    <t>TABULKA VYTYČOVACÍCH BODŮ SO 11-20-02</t>
  </si>
  <si>
    <t>TABULKA VYTYČOVACÍCH BODŮ SO 11-21-02</t>
  </si>
  <si>
    <t>SPODNÍ HRANA RÁMU NA VÝTOKU</t>
  </si>
  <si>
    <t>-</t>
  </si>
  <si>
    <t>KŘÍŽENÍ OS</t>
  </si>
  <si>
    <t>SPODNÍ HRANA RÁMU NA VTOKU</t>
  </si>
  <si>
    <t>TABULKA VYTYČOVACÍCH BODŮ SO 11-24-01</t>
  </si>
  <si>
    <t>SPODNÍ PŘEDNÍ HRANA GABIONU</t>
  </si>
  <si>
    <t>4001</t>
  </si>
  <si>
    <t>4002</t>
  </si>
  <si>
    <t>964741.335</t>
  </si>
  <si>
    <t>731512.912</t>
  </si>
  <si>
    <t>964737.693</t>
  </si>
  <si>
    <t>731502.532</t>
  </si>
  <si>
    <t>4003</t>
  </si>
  <si>
    <t>964734.254</t>
  </si>
  <si>
    <t>731493.143</t>
  </si>
  <si>
    <t>4004</t>
  </si>
  <si>
    <t>964730.686</t>
  </si>
  <si>
    <t>731483.801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</si>
</sst>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165" fontId="0" fillId="0" borderId="0" xfId="0" applyNumberFormat="1"/>
    <xf numFmtId="0" fontId="0" fillId="0" borderId="1" xfId="0" quotePrefix="1" applyBorder="1"/>
    <xf numFmtId="0" fontId="0" fillId="0" borderId="1" xfId="0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2" xfId="0" quotePrefix="1" applyBorder="1"/>
    <xf numFmtId="0" fontId="0" fillId="0" borderId="3" xfId="0" quotePrefix="1" applyBorder="1"/>
    <xf numFmtId="0" fontId="0" fillId="0" borderId="3" xfId="0" applyBorder="1"/>
    <xf numFmtId="0" fontId="0" fillId="0" borderId="4" xfId="0" applyBorder="1"/>
    <xf numFmtId="0" fontId="0" fillId="0" borderId="8" xfId="0" quotePrefix="1" applyBorder="1"/>
    <xf numFmtId="0" fontId="0" fillId="0" borderId="9" xfId="0" applyBorder="1"/>
    <xf numFmtId="0" fontId="0" fillId="0" borderId="5" xfId="0" quotePrefix="1" applyBorder="1"/>
    <xf numFmtId="0" fontId="0" fillId="0" borderId="6" xfId="0" quotePrefix="1" applyBorder="1"/>
    <xf numFmtId="0" fontId="0" fillId="0" borderId="6" xfId="0" applyBorder="1"/>
    <xf numFmtId="0" fontId="0" fillId="0" borderId="7" xfId="0" applyBorder="1"/>
    <xf numFmtId="165" fontId="1" fillId="0" borderId="7" xfId="0" applyNumberFormat="1" applyFont="1" applyBorder="1" applyAlignment="1">
      <alignment horizontal="center" vertical="center"/>
    </xf>
    <xf numFmtId="0" fontId="0" fillId="0" borderId="2" xfId="0" applyBorder="1"/>
    <xf numFmtId="165" fontId="0" fillId="0" borderId="4" xfId="0" applyNumberFormat="1" applyBorder="1"/>
    <xf numFmtId="0" fontId="0" fillId="0" borderId="8" xfId="0" applyBorder="1"/>
    <xf numFmtId="165" fontId="0" fillId="0" borderId="9" xfId="0" applyNumberFormat="1" applyBorder="1"/>
    <xf numFmtId="0" fontId="0" fillId="0" borderId="5" xfId="0" applyBorder="1"/>
    <xf numFmtId="165" fontId="0" fillId="0" borderId="7" xfId="0" applyNumberFormat="1" applyBorder="1"/>
    <xf numFmtId="164" fontId="0" fillId="2" borderId="1" xfId="0" applyNumberForma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164" fontId="3" fillId="0" borderId="6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0" fillId="0" borderId="0" xfId="0" applyNumberFormat="1"/>
    <xf numFmtId="0" fontId="0" fillId="3" borderId="0" xfId="0" applyFill="1"/>
    <xf numFmtId="0" fontId="0" fillId="0" borderId="1" xfId="0" applyFill="1" applyBorder="1"/>
    <xf numFmtId="164" fontId="0" fillId="0" borderId="1" xfId="0" applyNumberFormat="1" applyFill="1" applyBorder="1"/>
    <xf numFmtId="0" fontId="0" fillId="0" borderId="3" xfId="0" applyFill="1" applyBorder="1"/>
    <xf numFmtId="0" fontId="0" fillId="0" borderId="6" xfId="0" applyFill="1" applyBorder="1"/>
    <xf numFmtId="0" fontId="3" fillId="0" borderId="10" xfId="0" quotePrefix="1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0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19BAC-85EB-4DD0-9C35-ADC7DD328B83}">
  <dimension ref="A1:L71"/>
  <sheetViews>
    <sheetView topLeftCell="A31" workbookViewId="0">
      <selection sqref="A1:F71"/>
    </sheetView>
  </sheetViews>
  <sheetFormatPr defaultRowHeight="15" x14ac:dyDescent="0.25"/>
  <cols>
    <col min="2" max="3" width="11" bestFit="1" customWidth="1"/>
    <col min="4" max="4" width="8" bestFit="1" customWidth="1"/>
    <col min="5" max="5" width="11.5703125" bestFit="1" customWidth="1"/>
    <col min="6" max="6" width="9.5703125" style="1" bestFit="1" customWidth="1"/>
    <col min="10" max="10" width="9.5703125" bestFit="1" customWidth="1"/>
  </cols>
  <sheetData>
    <row r="1" spans="1:12" x14ac:dyDescent="0.25">
      <c r="A1" s="60" t="s">
        <v>51</v>
      </c>
      <c r="B1" s="61"/>
      <c r="C1" s="61"/>
      <c r="D1" s="61"/>
      <c r="E1" s="61"/>
      <c r="F1" s="62"/>
    </row>
    <row r="2" spans="1:12" ht="15.75" thickBot="1" x14ac:dyDescent="0.3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17" t="s">
        <v>8</v>
      </c>
    </row>
    <row r="3" spans="1:12" x14ac:dyDescent="0.25">
      <c r="A3" s="18">
        <v>201</v>
      </c>
      <c r="B3" s="9">
        <v>731662.1679</v>
      </c>
      <c r="C3" s="9">
        <v>964781.17440000002</v>
      </c>
      <c r="D3" s="67">
        <v>323.57600000000002</v>
      </c>
      <c r="E3" s="9" t="s">
        <v>5</v>
      </c>
      <c r="F3" s="19">
        <v>25.875</v>
      </c>
      <c r="H3" s="9">
        <v>323.53899999999999</v>
      </c>
      <c r="J3" s="63">
        <f>SQRT((B4-B3)^2+(C4-C3)^2)</f>
        <v>3.1003658962242175</v>
      </c>
      <c r="K3">
        <f>D4+J3*0.05-0.079</f>
        <v>323.57601829481121</v>
      </c>
    </row>
    <row r="4" spans="1:12" x14ac:dyDescent="0.25">
      <c r="A4" s="20">
        <v>202</v>
      </c>
      <c r="B4" s="3">
        <v>731662.95420000004</v>
      </c>
      <c r="C4" s="3">
        <v>964778.17539999995</v>
      </c>
      <c r="D4" s="66">
        <v>323.5</v>
      </c>
      <c r="E4" s="3" t="s">
        <v>6</v>
      </c>
      <c r="F4" s="21">
        <v>25.875</v>
      </c>
      <c r="H4" s="3">
        <v>323.53899999999999</v>
      </c>
    </row>
    <row r="5" spans="1:12" x14ac:dyDescent="0.25">
      <c r="A5" s="20">
        <v>203</v>
      </c>
      <c r="B5" s="3">
        <v>731663.7635</v>
      </c>
      <c r="C5" s="3">
        <v>964775.07940000005</v>
      </c>
      <c r="D5" s="66">
        <v>323.33999999999997</v>
      </c>
      <c r="E5" s="3" t="s">
        <v>7</v>
      </c>
      <c r="F5" s="21">
        <v>25.875</v>
      </c>
      <c r="H5" s="3">
        <v>323.53899999999999</v>
      </c>
      <c r="J5" s="63">
        <f>SQRT((B5-B4)^2+(C5-C4)^2)</f>
        <v>3.2000285138327556</v>
      </c>
      <c r="K5">
        <f>D4-J5*0.05</f>
        <v>323.33999857430837</v>
      </c>
    </row>
    <row r="6" spans="1:12" x14ac:dyDescent="0.25">
      <c r="A6" s="20">
        <v>204</v>
      </c>
      <c r="B6" s="3">
        <v>731637.9804</v>
      </c>
      <c r="C6" s="3">
        <v>964774.853</v>
      </c>
      <c r="D6" s="65">
        <v>323.76799999999997</v>
      </c>
      <c r="E6" s="3" t="s">
        <v>5</v>
      </c>
      <c r="F6" s="21">
        <v>25.9</v>
      </c>
      <c r="H6" s="3">
        <v>323.73200000000003</v>
      </c>
      <c r="J6" s="63">
        <f t="shared" ref="J6:J37" si="0">SQRT((B7-B6)^2+(C7-C6)^2)</f>
        <v>3.1004372675560714</v>
      </c>
      <c r="K6">
        <f t="shared" ref="K6" si="1">D7+J6*0.05-0.079</f>
        <v>323.76902186337776</v>
      </c>
    </row>
    <row r="7" spans="1:12" x14ac:dyDescent="0.25">
      <c r="A7" s="20">
        <v>205</v>
      </c>
      <c r="B7" s="3">
        <v>731638.76659999997</v>
      </c>
      <c r="C7" s="3">
        <v>964771.85389999999</v>
      </c>
      <c r="D7" s="65">
        <v>323.69299999999998</v>
      </c>
      <c r="E7" s="3" t="s">
        <v>6</v>
      </c>
      <c r="F7" s="21">
        <v>25.9</v>
      </c>
      <c r="H7" s="3">
        <v>323.73200000000003</v>
      </c>
    </row>
    <row r="8" spans="1:12" x14ac:dyDescent="0.25">
      <c r="A8" s="20">
        <v>206</v>
      </c>
      <c r="B8" s="3">
        <v>731639.57590000005</v>
      </c>
      <c r="C8" s="3">
        <v>964768.75789999997</v>
      </c>
      <c r="D8" s="65">
        <v>323.53199999999998</v>
      </c>
      <c r="E8" s="3" t="s">
        <v>7</v>
      </c>
      <c r="F8" s="21">
        <v>25.9</v>
      </c>
      <c r="H8" s="3">
        <v>323.73200000000003</v>
      </c>
      <c r="J8" s="63">
        <f t="shared" ref="J8:J39" si="2">SQRT((B8-B7)^2+(C8-C7)^2)</f>
        <v>3.2000285139748286</v>
      </c>
      <c r="K8">
        <f t="shared" ref="K8" si="3">D7-J8*0.05</f>
        <v>323.53299857430125</v>
      </c>
    </row>
    <row r="9" spans="1:12" x14ac:dyDescent="0.25">
      <c r="A9" s="20">
        <v>207</v>
      </c>
      <c r="B9" s="3">
        <v>731613.79570000002</v>
      </c>
      <c r="C9" s="3">
        <v>964768.52890000003</v>
      </c>
      <c r="D9" s="65">
        <v>323.96100000000001</v>
      </c>
      <c r="E9" s="3" t="s">
        <v>5</v>
      </c>
      <c r="F9" s="21">
        <v>25.925000000000001</v>
      </c>
      <c r="H9" s="3">
        <v>323.92500000000001</v>
      </c>
      <c r="J9" s="63">
        <f t="shared" ref="J9:J40" si="4">SQRT((B10-B9)^2+(C10-C9)^2)</f>
        <v>3.0999768774052194</v>
      </c>
      <c r="K9">
        <f t="shared" ref="K9" si="5">D10+J9*0.05-0.079</f>
        <v>323.96099884387024</v>
      </c>
    </row>
    <row r="10" spans="1:12" x14ac:dyDescent="0.25">
      <c r="A10" s="20">
        <v>208</v>
      </c>
      <c r="B10" s="3">
        <v>731614.5797</v>
      </c>
      <c r="C10" s="3">
        <v>964765.52969999996</v>
      </c>
      <c r="D10" s="65">
        <v>323.88499999999999</v>
      </c>
      <c r="E10" s="3" t="s">
        <v>6</v>
      </c>
      <c r="F10" s="21">
        <v>25.925000000000001</v>
      </c>
      <c r="H10" s="3">
        <v>323.92500000000001</v>
      </c>
    </row>
    <row r="11" spans="1:12" x14ac:dyDescent="0.25">
      <c r="A11" s="20">
        <v>209</v>
      </c>
      <c r="B11" s="3">
        <v>731615.38910000003</v>
      </c>
      <c r="C11" s="3">
        <v>964762.4338</v>
      </c>
      <c r="D11" s="65">
        <v>323.72500000000002</v>
      </c>
      <c r="E11" s="3" t="s">
        <v>7</v>
      </c>
      <c r="F11" s="21">
        <v>25.925000000000001</v>
      </c>
      <c r="H11" s="3">
        <v>323.92500000000001</v>
      </c>
      <c r="J11" s="63">
        <f t="shared" ref="J11:J42" si="6">SQRT((B11-B10)^2+(C11-C10)^2)</f>
        <v>3.1999570574893039</v>
      </c>
      <c r="K11">
        <f t="shared" ref="K11" si="7">D10-J11*0.05</f>
        <v>323.72500214712551</v>
      </c>
    </row>
    <row r="12" spans="1:12" x14ac:dyDescent="0.25">
      <c r="A12" s="20">
        <v>210</v>
      </c>
      <c r="B12" s="3">
        <v>731603.43859999999</v>
      </c>
      <c r="C12" s="3">
        <v>964765.82149999996</v>
      </c>
      <c r="D12" s="65">
        <v>324.03899999999999</v>
      </c>
      <c r="E12" s="3" t="s">
        <v>5</v>
      </c>
      <c r="F12" s="21">
        <v>25.935704999999999</v>
      </c>
      <c r="H12" s="3">
        <v>324.00700000000001</v>
      </c>
      <c r="J12" s="63">
        <f t="shared" ref="J12:J43" si="8">SQRT((B13-B12)^2+(C13-C12)^2)</f>
        <v>3.1000021693294721</v>
      </c>
      <c r="K12">
        <f t="shared" ref="K12" si="9">D13+J12*0.05-0.079</f>
        <v>324.0390001084665</v>
      </c>
      <c r="L12" s="64"/>
    </row>
    <row r="13" spans="1:12" x14ac:dyDescent="0.25">
      <c r="A13" s="20">
        <v>211</v>
      </c>
      <c r="B13" s="3">
        <v>731604.22270000004</v>
      </c>
      <c r="C13" s="3">
        <v>964762.8223</v>
      </c>
      <c r="D13" s="65">
        <v>323.96300000000002</v>
      </c>
      <c r="E13" s="3" t="s">
        <v>6</v>
      </c>
      <c r="F13" s="21">
        <v>25.935704999999999</v>
      </c>
      <c r="H13" s="3">
        <v>324.00700000000001</v>
      </c>
      <c r="L13" s="64"/>
    </row>
    <row r="14" spans="1:12" x14ac:dyDescent="0.25">
      <c r="A14" s="20">
        <v>212</v>
      </c>
      <c r="B14" s="3">
        <v>731605.03200000001</v>
      </c>
      <c r="C14" s="3">
        <v>964759.72629999998</v>
      </c>
      <c r="D14" s="65">
        <v>323.803</v>
      </c>
      <c r="E14" s="3" t="s">
        <v>7</v>
      </c>
      <c r="F14" s="21">
        <v>25.935704999999999</v>
      </c>
      <c r="H14" s="3">
        <v>324.00700000000001</v>
      </c>
      <c r="J14" s="63">
        <f t="shared" ref="J14:J45" si="10">SQRT((B14-B13)^2+(C14-C13)^2)</f>
        <v>3.2000285139453863</v>
      </c>
      <c r="K14">
        <f t="shared" ref="K14" si="11">D13-J14*0.05</f>
        <v>323.80299857430276</v>
      </c>
      <c r="L14" s="64"/>
    </row>
    <row r="15" spans="1:12" x14ac:dyDescent="0.25">
      <c r="A15" s="20">
        <v>213</v>
      </c>
      <c r="B15" s="3">
        <v>731589.6054</v>
      </c>
      <c r="C15" s="3">
        <v>964762.19669999997</v>
      </c>
      <c r="D15" s="65">
        <v>324.16300000000001</v>
      </c>
      <c r="E15" s="3" t="s">
        <v>5</v>
      </c>
      <c r="F15" s="21">
        <v>25.95</v>
      </c>
      <c r="H15" s="3">
        <v>324.11799999999999</v>
      </c>
      <c r="J15" s="63">
        <f t="shared" ref="J15:J46" si="12">SQRT((B16-B15)^2+(C16-C15)^2)</f>
        <v>3.0999421736655504</v>
      </c>
      <c r="K15">
        <f t="shared" ref="K15" si="13">D16+J15*0.05-0.079</f>
        <v>324.16299710868327</v>
      </c>
      <c r="L15" s="64"/>
    </row>
    <row r="16" spans="1:12" x14ac:dyDescent="0.25">
      <c r="A16" s="20">
        <v>214</v>
      </c>
      <c r="B16" s="3">
        <v>731590.3946</v>
      </c>
      <c r="C16" s="3">
        <v>964759.19889999996</v>
      </c>
      <c r="D16" s="65">
        <v>324.08699999999999</v>
      </c>
      <c r="E16" s="3" t="s">
        <v>6</v>
      </c>
      <c r="F16" s="21">
        <v>25.95</v>
      </c>
      <c r="H16" s="3">
        <v>324.11799999999999</v>
      </c>
      <c r="L16" s="64"/>
    </row>
    <row r="17" spans="1:12" x14ac:dyDescent="0.25">
      <c r="A17" s="20">
        <v>215</v>
      </c>
      <c r="B17" s="3">
        <v>731591.20920000004</v>
      </c>
      <c r="C17" s="3">
        <v>964756.10479999997</v>
      </c>
      <c r="D17" s="65">
        <v>323.92700000000002</v>
      </c>
      <c r="E17" s="3" t="s">
        <v>7</v>
      </c>
      <c r="F17" s="21">
        <v>25.95</v>
      </c>
      <c r="H17" s="3">
        <v>324.11799999999999</v>
      </c>
      <c r="J17" s="63">
        <f t="shared" ref="J17:J48" si="14">SQRT((B17-B16)^2+(C17-C16)^2)</f>
        <v>3.1995355866110389</v>
      </c>
      <c r="K17">
        <f t="shared" ref="K17" si="15">D16-J17*0.05</f>
        <v>323.92702322066941</v>
      </c>
      <c r="L17" s="64"/>
    </row>
    <row r="18" spans="1:12" x14ac:dyDescent="0.25">
      <c r="A18" s="20">
        <v>216</v>
      </c>
      <c r="B18" s="3">
        <v>731584.76670000004</v>
      </c>
      <c r="C18" s="3">
        <v>964760.91940000001</v>
      </c>
      <c r="D18" s="65">
        <v>324.20499999999998</v>
      </c>
      <c r="E18" s="3" t="s">
        <v>5</v>
      </c>
      <c r="F18" s="21">
        <v>25.954999999999998</v>
      </c>
      <c r="H18" s="3">
        <v>324.03300000000002</v>
      </c>
      <c r="J18" s="63">
        <f t="shared" ref="J18:J49" si="16">SQRT((B19-B18)^2+(C19-C18)^2)</f>
        <v>3.100072981342187</v>
      </c>
      <c r="K18">
        <f t="shared" ref="K18" si="17">D19+J18*0.05-0.079</f>
        <v>324.20400364906709</v>
      </c>
      <c r="L18" s="64"/>
    </row>
    <row r="19" spans="1:12" x14ac:dyDescent="0.25">
      <c r="A19" s="20">
        <v>217</v>
      </c>
      <c r="B19" s="3">
        <v>731585.56019999995</v>
      </c>
      <c r="C19" s="3">
        <v>964757.92260000005</v>
      </c>
      <c r="D19" s="65">
        <v>324.12799999999999</v>
      </c>
      <c r="E19" s="3" t="s">
        <v>6</v>
      </c>
      <c r="F19" s="21">
        <v>25.954999999999998</v>
      </c>
      <c r="H19" s="3">
        <v>324.19099999999997</v>
      </c>
      <c r="L19" s="64"/>
    </row>
    <row r="20" spans="1:12" x14ac:dyDescent="0.25">
      <c r="A20" s="20">
        <v>218</v>
      </c>
      <c r="B20" s="3">
        <v>731586.3665</v>
      </c>
      <c r="C20" s="3">
        <v>964754.87760000001</v>
      </c>
      <c r="D20" s="65">
        <v>323.971</v>
      </c>
      <c r="E20" s="3" t="s">
        <v>7</v>
      </c>
      <c r="F20" s="21">
        <v>25.954999999999998</v>
      </c>
      <c r="H20" s="3">
        <v>324.036</v>
      </c>
      <c r="J20" s="63">
        <f t="shared" ref="J20:J51" si="18">SQRT((B20-B19)^2+(C20-C19)^2)</f>
        <v>3.1499436011369375</v>
      </c>
      <c r="K20">
        <f t="shared" ref="K20" si="19">D19-J20*0.05</f>
        <v>323.97050281994314</v>
      </c>
      <c r="L20" s="64"/>
    </row>
    <row r="21" spans="1:12" x14ac:dyDescent="0.25">
      <c r="A21" s="20">
        <v>219</v>
      </c>
      <c r="B21" s="3">
        <v>731560.59739999997</v>
      </c>
      <c r="C21" s="3">
        <v>964754.36769999994</v>
      </c>
      <c r="D21" s="65">
        <v>324.41399999999999</v>
      </c>
      <c r="E21" s="3" t="s">
        <v>5</v>
      </c>
      <c r="F21" s="21">
        <v>25.98</v>
      </c>
      <c r="H21" s="3">
        <v>324.072</v>
      </c>
      <c r="J21" s="63">
        <f t="shared" ref="J21:J52" si="20">SQRT((B22-B21)^2+(C22-C21)^2)</f>
        <v>3.1000361416417817</v>
      </c>
      <c r="K21">
        <f t="shared" ref="K21" si="21">D22+J21*0.05-0.079</f>
        <v>324.41200180708211</v>
      </c>
      <c r="L21" s="64"/>
    </row>
    <row r="22" spans="1:12" x14ac:dyDescent="0.25">
      <c r="A22" s="20">
        <v>220</v>
      </c>
      <c r="B22" s="3">
        <v>731561.43119999999</v>
      </c>
      <c r="C22" s="3">
        <v>964751.38190000004</v>
      </c>
      <c r="D22" s="65">
        <v>324.33600000000001</v>
      </c>
      <c r="E22" s="3" t="s">
        <v>6</v>
      </c>
      <c r="F22" s="21">
        <v>25.98</v>
      </c>
      <c r="H22" s="3">
        <v>324.22899999999998</v>
      </c>
      <c r="L22" s="64"/>
    </row>
    <row r="23" spans="1:12" x14ac:dyDescent="0.25">
      <c r="A23" s="20">
        <v>221</v>
      </c>
      <c r="B23" s="3">
        <v>731562.27879999997</v>
      </c>
      <c r="C23" s="3">
        <v>964748.34809999994</v>
      </c>
      <c r="D23" s="65">
        <v>324.178</v>
      </c>
      <c r="E23" s="3" t="s">
        <v>7</v>
      </c>
      <c r="F23" s="21">
        <v>25.98</v>
      </c>
      <c r="H23" s="3">
        <v>324.07400000000001</v>
      </c>
      <c r="J23" s="63">
        <f t="shared" ref="J23:J54" si="22">SQRT((B23-B22)^2+(C23-C22)^2)</f>
        <v>3.1499790793786144</v>
      </c>
      <c r="K23">
        <f t="shared" ref="K23" si="23">D22-J23*0.05</f>
        <v>324.1785010460311</v>
      </c>
      <c r="L23" s="64"/>
    </row>
    <row r="24" spans="1:12" x14ac:dyDescent="0.25">
      <c r="A24" s="20">
        <v>222</v>
      </c>
      <c r="B24" s="3">
        <v>731531.72790000006</v>
      </c>
      <c r="C24" s="3">
        <v>964745.87309999997</v>
      </c>
      <c r="D24" s="65">
        <v>324.66399999999999</v>
      </c>
      <c r="E24" s="3" t="s">
        <v>5</v>
      </c>
      <c r="F24" s="21">
        <v>26.01</v>
      </c>
      <c r="H24" s="3">
        <v>324.18700000000001</v>
      </c>
      <c r="J24" s="63">
        <f t="shared" ref="J24:J71" si="24">SQRT((B25-B24)^2+(C25-C24)^2)</f>
        <v>3.1000316706957398</v>
      </c>
      <c r="K24">
        <f t="shared" ref="K24" si="25">D25+J24*0.05-0.079</f>
        <v>324.66100158353476</v>
      </c>
      <c r="L24" s="64"/>
    </row>
    <row r="25" spans="1:12" x14ac:dyDescent="0.25">
      <c r="A25" s="20">
        <v>223</v>
      </c>
      <c r="B25" s="3">
        <v>731532.65229999996</v>
      </c>
      <c r="C25" s="3">
        <v>964742.91410000005</v>
      </c>
      <c r="D25" s="65">
        <v>324.58499999999998</v>
      </c>
      <c r="E25" s="3" t="s">
        <v>6</v>
      </c>
      <c r="F25" s="21">
        <v>26.01</v>
      </c>
      <c r="H25" s="3">
        <v>324.34500000000003</v>
      </c>
      <c r="L25" s="64"/>
    </row>
    <row r="26" spans="1:12" x14ac:dyDescent="0.25">
      <c r="A26" s="20">
        <v>224</v>
      </c>
      <c r="B26" s="3">
        <v>731533.57579999999</v>
      </c>
      <c r="C26" s="3">
        <v>964739.95490000001</v>
      </c>
      <c r="D26" s="66">
        <v>324.43</v>
      </c>
      <c r="E26" s="3" t="s">
        <v>7</v>
      </c>
      <c r="F26" s="21">
        <v>26.01</v>
      </c>
      <c r="H26" s="3">
        <v>324.19</v>
      </c>
      <c r="J26" s="63">
        <f t="shared" ref="J26:J71" si="26">SQRT((B26-B25)^2+(C26-C25)^2)</f>
        <v>3.0999543368097462</v>
      </c>
      <c r="K26">
        <f t="shared" ref="K26" si="27">D25-J26*0.05</f>
        <v>324.43000228315947</v>
      </c>
      <c r="L26" s="64"/>
    </row>
    <row r="27" spans="1:12" x14ac:dyDescent="0.25">
      <c r="A27" s="20">
        <v>225</v>
      </c>
      <c r="B27" s="3">
        <v>731523.39950000006</v>
      </c>
      <c r="C27" s="3">
        <v>964743.22169999999</v>
      </c>
      <c r="D27" s="65">
        <v>324.73700000000002</v>
      </c>
      <c r="E27" s="3" t="s">
        <v>5</v>
      </c>
      <c r="F27" s="21">
        <v>26.018705000000001</v>
      </c>
      <c r="H27" s="3">
        <v>324.226</v>
      </c>
      <c r="J27" s="63">
        <f t="shared" ref="J27:J71" si="28">SQRT((B28-B27)^2+(C28-C27)^2)</f>
        <v>3.1000073064636524</v>
      </c>
      <c r="K27">
        <f t="shared" ref="K27" si="29">D28+J27*0.05-0.079</f>
        <v>324.73300036532316</v>
      </c>
      <c r="L27" s="64"/>
    </row>
    <row r="28" spans="1:12" x14ac:dyDescent="0.25">
      <c r="A28" s="20">
        <v>226</v>
      </c>
      <c r="B28" s="3">
        <v>731524.35739999998</v>
      </c>
      <c r="C28" s="3">
        <v>964740.27339999995</v>
      </c>
      <c r="D28" s="65">
        <v>324.65699999999998</v>
      </c>
      <c r="E28" s="3" t="s">
        <v>6</v>
      </c>
      <c r="F28" s="21">
        <v>26.018705000000001</v>
      </c>
      <c r="H28" s="3">
        <v>324.38600000000002</v>
      </c>
      <c r="L28" s="64"/>
    </row>
    <row r="29" spans="1:12" x14ac:dyDescent="0.25">
      <c r="A29" s="20">
        <v>227</v>
      </c>
      <c r="B29" s="3">
        <v>731525.31330000004</v>
      </c>
      <c r="C29" s="3">
        <v>964737.32449999999</v>
      </c>
      <c r="D29" s="65">
        <v>324.50200000000001</v>
      </c>
      <c r="E29" s="3" t="s">
        <v>7</v>
      </c>
      <c r="F29" s="21">
        <v>26.018705000000001</v>
      </c>
      <c r="H29" s="3">
        <v>324.23099999999999</v>
      </c>
      <c r="J29" s="63">
        <f t="shared" ref="J29:J71" si="30">SQRT((B29-B28)^2+(C29-C28)^2)</f>
        <v>3.099960648116908</v>
      </c>
      <c r="K29">
        <f t="shared" ref="K29" si="31">D28-J29*0.05</f>
        <v>324.50200196759414</v>
      </c>
      <c r="L29" s="64"/>
    </row>
    <row r="30" spans="1:12" x14ac:dyDescent="0.25">
      <c r="A30" s="20">
        <v>228</v>
      </c>
      <c r="B30" s="3">
        <v>731517.39569999999</v>
      </c>
      <c r="C30" s="3">
        <v>964741.24159999995</v>
      </c>
      <c r="D30" s="65">
        <v>324.78500000000003</v>
      </c>
      <c r="E30" s="3" t="s">
        <v>5</v>
      </c>
      <c r="F30" s="21">
        <v>26.024999999999999</v>
      </c>
      <c r="H30" s="3">
        <v>324.47500000000002</v>
      </c>
      <c r="J30" s="63">
        <f t="shared" ref="J30:J71" si="32">SQRT((B31-B30)^2+(C31-C30)^2)</f>
        <v>3.0999827418368504</v>
      </c>
      <c r="K30">
        <f t="shared" ref="K30" si="33">D31+J30*0.05-0.079</f>
        <v>324.78199913709187</v>
      </c>
      <c r="L30" s="64"/>
    </row>
    <row r="31" spans="1:12" x14ac:dyDescent="0.25">
      <c r="A31" s="20">
        <v>229</v>
      </c>
      <c r="B31" s="3">
        <v>731518.37930000003</v>
      </c>
      <c r="C31" s="3">
        <v>964738.30180000002</v>
      </c>
      <c r="D31" s="65">
        <v>324.70600000000002</v>
      </c>
      <c r="E31" s="3" t="s">
        <v>6</v>
      </c>
      <c r="F31" s="21">
        <v>26.024999999999999</v>
      </c>
      <c r="H31" s="3">
        <v>324.63499999999999</v>
      </c>
      <c r="L31" s="64"/>
    </row>
    <row r="32" spans="1:12" x14ac:dyDescent="0.25">
      <c r="A32" s="20">
        <v>230</v>
      </c>
      <c r="B32" s="3">
        <v>731519.36329999997</v>
      </c>
      <c r="C32" s="3">
        <v>964735.36210000003</v>
      </c>
      <c r="D32" s="65">
        <v>324.55099999999999</v>
      </c>
      <c r="E32" s="3" t="s">
        <v>7</v>
      </c>
      <c r="F32" s="21">
        <v>26.024999999999999</v>
      </c>
      <c r="H32" s="3">
        <v>324.48</v>
      </c>
      <c r="J32" s="63">
        <f t="shared" ref="J32:J71" si="34">SQRT((B32-B31)^2+(C32-C31)^2)</f>
        <v>3.1000148531594078</v>
      </c>
      <c r="K32">
        <f t="shared" ref="K32" si="35">D31-J32*0.05</f>
        <v>324.55099925734203</v>
      </c>
      <c r="L32" s="64"/>
    </row>
    <row r="33" spans="1:12" x14ac:dyDescent="0.25">
      <c r="A33" s="20">
        <v>231</v>
      </c>
      <c r="B33" s="3">
        <v>731504.10640000005</v>
      </c>
      <c r="C33" s="3">
        <v>964736.64709999994</v>
      </c>
      <c r="D33" s="65">
        <v>324.892</v>
      </c>
      <c r="E33" s="3" t="s">
        <v>5</v>
      </c>
      <c r="F33" s="21">
        <v>26.039000000000001</v>
      </c>
      <c r="H33" s="3">
        <v>324.52100000000002</v>
      </c>
      <c r="J33" s="63">
        <f t="shared" ref="J33:J71" si="36">SQRT((B34-B33)^2+(C34-C33)^2)</f>
        <v>3.0999656416972834</v>
      </c>
      <c r="K33">
        <f t="shared" ref="K33" si="37">D34+J33*0.05-0.079</f>
        <v>324.88899828208486</v>
      </c>
      <c r="L33" s="64"/>
    </row>
    <row r="34" spans="1:12" x14ac:dyDescent="0.25">
      <c r="A34" s="20">
        <v>232</v>
      </c>
      <c r="B34" s="3">
        <v>731505.14809999999</v>
      </c>
      <c r="C34" s="3">
        <v>964733.72739999997</v>
      </c>
      <c r="D34" s="65">
        <v>324.81299999999999</v>
      </c>
      <c r="E34" s="3" t="s">
        <v>6</v>
      </c>
      <c r="F34" s="21">
        <v>26.039000000000001</v>
      </c>
      <c r="H34" s="3">
        <v>324.68299999999999</v>
      </c>
      <c r="L34" s="64"/>
    </row>
    <row r="35" spans="1:12" x14ac:dyDescent="0.25">
      <c r="A35" s="20">
        <v>233</v>
      </c>
      <c r="B35" s="3">
        <v>731506.1899</v>
      </c>
      <c r="C35" s="3">
        <v>964730.8077</v>
      </c>
      <c r="D35" s="65">
        <v>324.65800000000002</v>
      </c>
      <c r="E35" s="3" t="s">
        <v>7</v>
      </c>
      <c r="F35" s="21">
        <v>26.039000000000001</v>
      </c>
      <c r="H35" s="3">
        <v>324.52600000000001</v>
      </c>
      <c r="J35" s="63">
        <f t="shared" ref="J35:J71" si="38">SQRT((B35-B34)^2+(C35-C34)^2)</f>
        <v>3.0999992467474597</v>
      </c>
      <c r="K35">
        <f t="shared" ref="K35" si="39">D34-J35*0.05</f>
        <v>324.65800003766259</v>
      </c>
      <c r="L35" s="64"/>
    </row>
    <row r="36" spans="1:12" x14ac:dyDescent="0.25">
      <c r="A36" s="20">
        <v>234</v>
      </c>
      <c r="B36" s="3">
        <v>731493.88489999995</v>
      </c>
      <c r="C36" s="3">
        <v>964732.9118</v>
      </c>
      <c r="D36" s="65">
        <v>324.96199999999999</v>
      </c>
      <c r="E36" s="3" t="s">
        <v>5</v>
      </c>
      <c r="F36" s="21">
        <v>26.049835000000002</v>
      </c>
      <c r="H36" s="3">
        <v>324.52999999999997</v>
      </c>
      <c r="J36" s="63">
        <f t="shared" ref="J36:J71" si="40">SQRT((B37-B36)^2+(C37-C36)^2)</f>
        <v>3.0999293539956421</v>
      </c>
      <c r="K36">
        <f t="shared" ref="K36" si="41">D37+J36*0.05-0.079</f>
        <v>324.95899646769976</v>
      </c>
      <c r="L36" s="64"/>
    </row>
    <row r="37" spans="1:12" x14ac:dyDescent="0.25">
      <c r="A37" s="20">
        <v>235</v>
      </c>
      <c r="B37" s="3">
        <v>731494.97109999997</v>
      </c>
      <c r="C37" s="3">
        <v>964730.00840000005</v>
      </c>
      <c r="D37" s="65">
        <v>324.88299999999998</v>
      </c>
      <c r="E37" s="3" t="s">
        <v>6</v>
      </c>
      <c r="F37" s="21">
        <v>26.049835000000002</v>
      </c>
      <c r="H37" s="3">
        <v>324.69200000000001</v>
      </c>
      <c r="L37" s="64"/>
    </row>
    <row r="38" spans="1:12" x14ac:dyDescent="0.25">
      <c r="A38" s="20">
        <v>236</v>
      </c>
      <c r="B38" s="3">
        <v>731496.05929999996</v>
      </c>
      <c r="C38" s="3">
        <v>964727.10569999996</v>
      </c>
      <c r="D38" s="65">
        <v>324.72800000000001</v>
      </c>
      <c r="E38" s="3" t="s">
        <v>7</v>
      </c>
      <c r="F38" s="21">
        <v>26.049835000000002</v>
      </c>
      <c r="H38" s="3">
        <v>324.53699999999998</v>
      </c>
      <c r="J38" s="63">
        <f t="shared" ref="J38:J71" si="42">SQRT((B38-B37)^2+(C38-C37)^2)</f>
        <v>3.099975246762158</v>
      </c>
      <c r="K38">
        <f t="shared" ref="K38" si="43">D37-J38*0.05</f>
        <v>324.72800123766189</v>
      </c>
      <c r="L38" s="64"/>
    </row>
    <row r="39" spans="1:12" x14ac:dyDescent="0.25">
      <c r="A39" s="20">
        <v>237</v>
      </c>
      <c r="B39" s="3">
        <v>731493.73089999997</v>
      </c>
      <c r="C39" s="3">
        <v>964732.8541</v>
      </c>
      <c r="D39" s="65">
        <v>324.96300000000002</v>
      </c>
      <c r="E39" s="3" t="s">
        <v>5</v>
      </c>
      <c r="F39" s="21">
        <v>26.05</v>
      </c>
      <c r="H39" s="3">
        <v>324.56900000000002</v>
      </c>
      <c r="J39" s="63">
        <f t="shared" ref="J39:J71" si="44">SQRT((B40-B39)^2+(C40-C39)^2)</f>
        <v>3.1000109322386891</v>
      </c>
      <c r="K39">
        <f t="shared" ref="K39" si="45">D40+J39*0.05-0.079</f>
        <v>324.96000054661192</v>
      </c>
      <c r="L39" s="64"/>
    </row>
    <row r="40" spans="1:12" x14ac:dyDescent="0.25">
      <c r="A40" s="20">
        <v>238</v>
      </c>
      <c r="B40" s="3">
        <v>731494.81759999995</v>
      </c>
      <c r="C40" s="3">
        <v>964729.95079999999</v>
      </c>
      <c r="D40" s="65">
        <v>324.88400000000001</v>
      </c>
      <c r="E40" s="3" t="s">
        <v>6</v>
      </c>
      <c r="F40" s="21">
        <v>26.05</v>
      </c>
      <c r="H40" s="3">
        <v>324.73099999999999</v>
      </c>
      <c r="L40" s="64"/>
    </row>
    <row r="41" spans="1:12" x14ac:dyDescent="0.25">
      <c r="A41" s="20">
        <v>239</v>
      </c>
      <c r="B41" s="3">
        <v>731495.90430000005</v>
      </c>
      <c r="C41" s="3">
        <v>964727.04760000005</v>
      </c>
      <c r="D41" s="65">
        <v>324.72899999999998</v>
      </c>
      <c r="E41" s="3" t="s">
        <v>7</v>
      </c>
      <c r="F41" s="21">
        <v>26.05</v>
      </c>
      <c r="H41" s="3">
        <v>324.57600000000002</v>
      </c>
      <c r="J41" s="63">
        <f t="shared" ref="J41:J71" si="46">SQRT((B41-B40)^2+(C41-C40)^2)</f>
        <v>3.0999172779103064</v>
      </c>
      <c r="K41">
        <f t="shared" ref="K41" si="47">D40-J41*0.05</f>
        <v>324.72900413610449</v>
      </c>
      <c r="L41" s="64"/>
    </row>
    <row r="42" spans="1:12" x14ac:dyDescent="0.25">
      <c r="A42" s="20">
        <v>240</v>
      </c>
      <c r="B42" s="3">
        <v>731484.33979999996</v>
      </c>
      <c r="C42" s="3">
        <v>964729.26740000001</v>
      </c>
      <c r="D42" s="65">
        <v>325.017</v>
      </c>
      <c r="E42" s="3" t="s">
        <v>5</v>
      </c>
      <c r="F42" s="21">
        <v>26.06</v>
      </c>
      <c r="H42" s="3">
        <v>324.67700000000002</v>
      </c>
      <c r="J42" s="63">
        <f t="shared" ref="J42:J71" si="48">SQRT((B43-B42)^2+(C43-C42)^2)</f>
        <v>3.1000287627461138</v>
      </c>
      <c r="K42">
        <f t="shared" ref="K42" si="49">D43+J42*0.05-0.079</f>
        <v>325.01400143813731</v>
      </c>
      <c r="L42" s="64"/>
    </row>
    <row r="43" spans="1:12" x14ac:dyDescent="0.25">
      <c r="A43" s="20">
        <v>241</v>
      </c>
      <c r="B43" s="3">
        <v>731485.46349999995</v>
      </c>
      <c r="C43" s="3">
        <v>964726.37820000004</v>
      </c>
      <c r="D43" s="65">
        <v>324.93799999999999</v>
      </c>
      <c r="E43" s="3" t="s">
        <v>6</v>
      </c>
      <c r="F43" s="21">
        <v>26.06</v>
      </c>
      <c r="H43" s="3">
        <v>324.839</v>
      </c>
      <c r="L43" s="64"/>
    </row>
    <row r="44" spans="1:12" x14ac:dyDescent="0.25">
      <c r="A44" s="20">
        <v>242</v>
      </c>
      <c r="B44" s="3">
        <v>731486.58860000002</v>
      </c>
      <c r="C44" s="3">
        <v>964723.48959999997</v>
      </c>
      <c r="D44" s="65">
        <v>324.78300000000002</v>
      </c>
      <c r="E44" s="3" t="s">
        <v>7</v>
      </c>
      <c r="F44" s="21">
        <v>26.06</v>
      </c>
      <c r="H44" s="3">
        <v>324.68400000000003</v>
      </c>
      <c r="J44" s="63">
        <f t="shared" ref="J44:J71" si="50">SQRT((B44-B43)^2+(C44-C43)^2)</f>
        <v>3.0999774145162355</v>
      </c>
      <c r="K44">
        <f t="shared" ref="K44" si="51">D43-J44*0.05</f>
        <v>324.78300112927417</v>
      </c>
      <c r="L44" s="64"/>
    </row>
    <row r="45" spans="1:12" x14ac:dyDescent="0.25">
      <c r="A45" s="20">
        <v>243</v>
      </c>
      <c r="B45" s="3">
        <v>731479.68050000002</v>
      </c>
      <c r="C45" s="3">
        <v>964727.43969999999</v>
      </c>
      <c r="D45" s="65">
        <v>325.04500000000002</v>
      </c>
      <c r="E45" s="3" t="s">
        <v>5</v>
      </c>
      <c r="F45" s="21">
        <v>26.065000000000001</v>
      </c>
      <c r="H45" s="3">
        <v>324.74599999999998</v>
      </c>
      <c r="J45" s="63">
        <f t="shared" ref="J45:J71" si="52">SQRT((B46-B45)^2+(C46-C45)^2)</f>
        <v>3.1000413625989562</v>
      </c>
      <c r="K45">
        <f t="shared" ref="K45" si="53">D46+J45*0.05-0.079</f>
        <v>325.04200206812993</v>
      </c>
      <c r="L45" s="64"/>
    </row>
    <row r="46" spans="1:12" x14ac:dyDescent="0.25">
      <c r="A46" s="20">
        <v>244</v>
      </c>
      <c r="B46" s="3">
        <v>731480.82030000002</v>
      </c>
      <c r="C46" s="3">
        <v>964724.55680000002</v>
      </c>
      <c r="D46" s="65">
        <v>324.96600000000001</v>
      </c>
      <c r="E46" s="3" t="s">
        <v>6</v>
      </c>
      <c r="F46" s="21">
        <v>26.065000000000001</v>
      </c>
      <c r="H46" s="3">
        <v>324.90800000000002</v>
      </c>
      <c r="L46" s="64"/>
    </row>
    <row r="47" spans="1:12" x14ac:dyDescent="0.25">
      <c r="A47" s="20">
        <v>245</v>
      </c>
      <c r="B47" s="3">
        <v>731481.97840000002</v>
      </c>
      <c r="C47" s="3">
        <v>964721.62749999994</v>
      </c>
      <c r="D47" s="65">
        <v>324.80900000000003</v>
      </c>
      <c r="E47" s="3" t="s">
        <v>7</v>
      </c>
      <c r="F47" s="21">
        <v>26.065000000000001</v>
      </c>
      <c r="H47" s="3">
        <v>324.75299999999999</v>
      </c>
      <c r="J47" s="63">
        <f t="shared" ref="J47:J71" si="54">SQRT((B47-B46)^2+(C47-C46)^2)</f>
        <v>3.1499196974601773</v>
      </c>
      <c r="K47">
        <f t="shared" ref="K47" si="55">D46-J47*0.05</f>
        <v>324.80850401512703</v>
      </c>
      <c r="L47" s="64"/>
    </row>
    <row r="48" spans="1:12" x14ac:dyDescent="0.25">
      <c r="A48" s="20">
        <v>246</v>
      </c>
      <c r="B48" s="3">
        <v>731470.37239999999</v>
      </c>
      <c r="C48" s="3">
        <v>964723.70830000006</v>
      </c>
      <c r="D48" s="65">
        <v>325.09800000000001</v>
      </c>
      <c r="E48" s="3" t="s">
        <v>5</v>
      </c>
      <c r="F48" s="21">
        <v>26.074999999999999</v>
      </c>
      <c r="H48" s="3">
        <v>324.74700000000001</v>
      </c>
      <c r="J48" s="63">
        <f t="shared" ref="J48:J71" si="56">SQRT((B49-B48)^2+(C49-C48)^2)</f>
        <v>3.0999530125683714</v>
      </c>
      <c r="K48">
        <f t="shared" ref="K48" si="57">D49+J48*0.05-0.079</f>
        <v>324.09599765062842</v>
      </c>
      <c r="L48" s="64"/>
    </row>
    <row r="49" spans="1:12" x14ac:dyDescent="0.25">
      <c r="A49" s="20">
        <v>247</v>
      </c>
      <c r="B49" s="3">
        <v>731471.53619999997</v>
      </c>
      <c r="C49" s="3">
        <v>964720.83510000003</v>
      </c>
      <c r="D49" s="66">
        <v>324.02</v>
      </c>
      <c r="E49" s="3" t="s">
        <v>6</v>
      </c>
      <c r="F49" s="21">
        <v>26.074999999999999</v>
      </c>
      <c r="H49" s="3">
        <v>324.90899999999999</v>
      </c>
      <c r="L49" s="64"/>
    </row>
    <row r="50" spans="1:12" x14ac:dyDescent="0.25">
      <c r="A50" s="20">
        <v>248</v>
      </c>
      <c r="B50" s="3">
        <v>731472.72369999997</v>
      </c>
      <c r="C50" s="3">
        <v>964717.91590000002</v>
      </c>
      <c r="D50" s="65">
        <v>324.863</v>
      </c>
      <c r="E50" s="3" t="s">
        <v>7</v>
      </c>
      <c r="F50" s="21">
        <v>26.074999999999999</v>
      </c>
      <c r="H50" s="3">
        <v>324.75400000000002</v>
      </c>
      <c r="J50" s="63">
        <f t="shared" ref="J50:J71" si="58">SQRT((B50-B49)^2+(C50-C49)^2)</f>
        <v>3.1514893130110466</v>
      </c>
      <c r="K50">
        <f t="shared" ref="K50" si="59">D49-J50*0.05</f>
        <v>323.86242553434943</v>
      </c>
      <c r="L50" s="64"/>
    </row>
    <row r="51" spans="1:12" x14ac:dyDescent="0.25">
      <c r="A51" s="20">
        <v>249</v>
      </c>
      <c r="B51" s="3">
        <v>731451.85380000004</v>
      </c>
      <c r="C51" s="3">
        <v>964716.05669999996</v>
      </c>
      <c r="D51" s="65">
        <v>325.20800000000003</v>
      </c>
      <c r="E51" s="3" t="s">
        <v>5</v>
      </c>
      <c r="F51" s="21">
        <v>26.094999999999999</v>
      </c>
      <c r="H51" s="3">
        <v>324.78100000000001</v>
      </c>
      <c r="J51" s="63">
        <f t="shared" ref="J51:J71" si="60">SQRT((B52-B51)^2+(C52-C51)^2)</f>
        <v>3.100004530528981</v>
      </c>
      <c r="K51">
        <f t="shared" ref="K51" si="61">D52+J51*0.05-0.079</f>
        <v>325.20600022652644</v>
      </c>
      <c r="L51" s="64"/>
    </row>
    <row r="52" spans="1:12" x14ac:dyDescent="0.25">
      <c r="A52" s="20">
        <v>250</v>
      </c>
      <c r="B52" s="3">
        <v>731453.05099999998</v>
      </c>
      <c r="C52" s="3">
        <v>964713.19720000005</v>
      </c>
      <c r="D52" s="66">
        <v>325.13</v>
      </c>
      <c r="E52" s="3" t="s">
        <v>6</v>
      </c>
      <c r="F52" s="21">
        <v>26.094999999999999</v>
      </c>
      <c r="H52" s="3">
        <v>324.94099999999997</v>
      </c>
      <c r="L52" s="64"/>
    </row>
    <row r="53" spans="1:12" x14ac:dyDescent="0.25">
      <c r="A53" s="20">
        <v>251</v>
      </c>
      <c r="B53" s="3">
        <v>731454.26749999996</v>
      </c>
      <c r="C53" s="3">
        <v>964710.2916</v>
      </c>
      <c r="D53" s="65">
        <v>324.97300000000001</v>
      </c>
      <c r="E53" s="3" t="s">
        <v>7</v>
      </c>
      <c r="F53" s="21">
        <v>26.094999999999999</v>
      </c>
      <c r="H53" s="3">
        <v>324.786</v>
      </c>
      <c r="J53" s="63">
        <f t="shared" ref="J53:J71" si="62">SQRT((B53-B52)^2+(C53-C52)^2)</f>
        <v>3.1499815253871555</v>
      </c>
      <c r="K53">
        <f t="shared" ref="K53" si="63">D52-J53*0.05</f>
        <v>324.97250092373065</v>
      </c>
      <c r="L53" s="64"/>
    </row>
    <row r="54" spans="1:12" x14ac:dyDescent="0.25">
      <c r="A54" s="20">
        <v>252</v>
      </c>
      <c r="B54" s="3">
        <v>731447.24060000002</v>
      </c>
      <c r="C54" s="3">
        <v>964714.12239999999</v>
      </c>
      <c r="D54" s="65">
        <v>325.23399999999998</v>
      </c>
      <c r="E54" s="3" t="s">
        <v>5</v>
      </c>
      <c r="F54" s="21">
        <v>26.1</v>
      </c>
      <c r="H54" s="3">
        <v>324.90800000000002</v>
      </c>
      <c r="J54" s="63">
        <f t="shared" ref="J54:J71" si="64">SQRT((B55-B54)^2+(C55-C54)^2)</f>
        <v>3.0999739675891576</v>
      </c>
      <c r="K54">
        <f t="shared" ref="K54" si="65">D55+J54*0.05-0.079</f>
        <v>325.23299869837945</v>
      </c>
      <c r="L54" s="64"/>
    </row>
    <row r="55" spans="1:12" x14ac:dyDescent="0.25">
      <c r="A55" s="20">
        <v>253</v>
      </c>
      <c r="B55" s="3">
        <v>731448.44319999998</v>
      </c>
      <c r="C55" s="3">
        <v>964711.26520000002</v>
      </c>
      <c r="D55" s="65">
        <v>325.15699999999998</v>
      </c>
      <c r="E55" s="3" t="s">
        <v>6</v>
      </c>
      <c r="F55" s="21">
        <v>26.1</v>
      </c>
      <c r="H55" s="3">
        <v>325.06799999999998</v>
      </c>
      <c r="L55" s="64"/>
    </row>
    <row r="56" spans="1:12" x14ac:dyDescent="0.25">
      <c r="A56" s="20">
        <v>254</v>
      </c>
      <c r="B56" s="3">
        <v>731449.68</v>
      </c>
      <c r="C56" s="3">
        <v>964708.31389999995</v>
      </c>
      <c r="D56" s="65">
        <v>324.99700000000001</v>
      </c>
      <c r="E56" s="3" t="s">
        <v>7</v>
      </c>
      <c r="F56" s="21">
        <v>26.1</v>
      </c>
      <c r="H56" s="3">
        <v>324.91300000000001</v>
      </c>
      <c r="J56" s="63">
        <f t="shared" ref="J56:J71" si="66">SQRT((B56-B55)^2+(C56-C55)^2)</f>
        <v>3.1999759265672778</v>
      </c>
      <c r="K56">
        <f t="shared" ref="K56" si="67">D55-J56*0.05</f>
        <v>324.99700120367163</v>
      </c>
      <c r="L56" s="64"/>
    </row>
    <row r="57" spans="1:12" x14ac:dyDescent="0.25">
      <c r="A57" s="20">
        <v>255</v>
      </c>
      <c r="B57" s="3">
        <v>731440.94019999995</v>
      </c>
      <c r="C57" s="3">
        <v>964711.47360000003</v>
      </c>
      <c r="D57" s="65">
        <v>325.27100000000002</v>
      </c>
      <c r="E57" s="3" t="s">
        <v>5</v>
      </c>
      <c r="F57" s="21">
        <v>26.106835</v>
      </c>
      <c r="H57" s="3">
        <v>324.94299999999998</v>
      </c>
      <c r="J57" s="63">
        <f t="shared" ref="J57:J71" si="68">SQRT((B58-B57)^2+(C58-C57)^2)</f>
        <v>3.0996249337698076</v>
      </c>
      <c r="K57">
        <f t="shared" ref="K57" si="69">D58+J57*0.05-0.079</f>
        <v>325.27098124668845</v>
      </c>
      <c r="L57" s="64"/>
    </row>
    <row r="58" spans="1:12" x14ac:dyDescent="0.25">
      <c r="A58" s="20">
        <v>256</v>
      </c>
      <c r="B58" s="3">
        <v>731442.14190000005</v>
      </c>
      <c r="C58" s="3">
        <v>964708.61640000006</v>
      </c>
      <c r="D58" s="65">
        <v>325.19499999999999</v>
      </c>
      <c r="E58" s="3" t="s">
        <v>6</v>
      </c>
      <c r="F58" s="21">
        <v>26.106835</v>
      </c>
      <c r="H58" s="3">
        <v>325.10000000000002</v>
      </c>
      <c r="L58" s="64"/>
    </row>
    <row r="59" spans="1:12" x14ac:dyDescent="0.25">
      <c r="A59" s="20">
        <v>257</v>
      </c>
      <c r="B59" s="3">
        <v>731443.38249999995</v>
      </c>
      <c r="C59" s="3">
        <v>964705.66669999994</v>
      </c>
      <c r="D59" s="65">
        <v>325.03500000000003</v>
      </c>
      <c r="E59" s="3" t="s">
        <v>7</v>
      </c>
      <c r="F59" s="21">
        <v>26.106835</v>
      </c>
      <c r="H59" s="3">
        <v>324.94499999999999</v>
      </c>
      <c r="J59" s="63">
        <f t="shared" ref="J59:J71" si="70">SQRT((B59-B58)^2+(C59-C58)^2)</f>
        <v>3.199971632753976</v>
      </c>
      <c r="K59">
        <f t="shared" ref="K59" si="71">D58-J59*0.05</f>
        <v>325.0350014183623</v>
      </c>
      <c r="L59" s="64"/>
    </row>
    <row r="60" spans="1:12" x14ac:dyDescent="0.25">
      <c r="A60" s="20">
        <v>258</v>
      </c>
      <c r="B60" s="3">
        <v>731428.80489999999</v>
      </c>
      <c r="C60" s="3">
        <v>964706.37</v>
      </c>
      <c r="D60" s="65">
        <v>325.35399999999998</v>
      </c>
      <c r="E60" s="3" t="s">
        <v>5</v>
      </c>
      <c r="F60" s="21">
        <v>26.12</v>
      </c>
      <c r="H60" s="3">
        <v>325.06599999999997</v>
      </c>
      <c r="J60" s="63">
        <f t="shared" ref="J60:J71" si="72">SQRT((B61-B60)^2+(C61-C60)^2)</f>
        <v>3.099979009639354</v>
      </c>
      <c r="K60">
        <f t="shared" ref="K60" si="73">D61+J60*0.05-0.079</f>
        <v>325.35399895048198</v>
      </c>
    </row>
    <row r="61" spans="1:12" x14ac:dyDescent="0.25">
      <c r="A61" s="20">
        <v>259</v>
      </c>
      <c r="B61" s="3">
        <v>731430.00679999997</v>
      </c>
      <c r="C61" s="3">
        <v>964703.51249999995</v>
      </c>
      <c r="D61" s="65">
        <v>325.27800000000002</v>
      </c>
      <c r="E61" s="3" t="s">
        <v>6</v>
      </c>
      <c r="F61" s="21">
        <v>26.12</v>
      </c>
      <c r="H61" s="3">
        <v>325.22699999999998</v>
      </c>
    </row>
    <row r="62" spans="1:12" x14ac:dyDescent="0.25">
      <c r="A62" s="20">
        <v>260</v>
      </c>
      <c r="B62" s="3">
        <v>731431.24739999999</v>
      </c>
      <c r="C62" s="3">
        <v>964700.56279999996</v>
      </c>
      <c r="D62" s="65">
        <v>325.11799999999999</v>
      </c>
      <c r="E62" s="3" t="s">
        <v>7</v>
      </c>
      <c r="F62" s="21">
        <v>26.12</v>
      </c>
      <c r="H62" s="3">
        <v>325.072</v>
      </c>
      <c r="J62" s="63">
        <f t="shared" ref="J62:J71" si="74">SQRT((B62-B61)^2+(C62-C61)^2)</f>
        <v>3.1999716326917991</v>
      </c>
      <c r="K62">
        <f t="shared" ref="K62" si="75">D61-J62*0.05</f>
        <v>325.11800141836545</v>
      </c>
    </row>
    <row r="63" spans="1:12" x14ac:dyDescent="0.25">
      <c r="A63" s="20">
        <v>261</v>
      </c>
      <c r="B63" s="3">
        <v>731396.54229999997</v>
      </c>
      <c r="C63" s="3">
        <v>964692.80079999997</v>
      </c>
      <c r="D63" s="65">
        <v>325.577</v>
      </c>
      <c r="E63" s="3" t="s">
        <v>5</v>
      </c>
      <c r="F63" s="21">
        <v>26.155000000000001</v>
      </c>
      <c r="H63" s="3">
        <v>325.10399999999998</v>
      </c>
      <c r="J63" s="63">
        <f t="shared" ref="J63:J71" si="76">SQRT((B64-B63)^2+(C64-C63)^2)</f>
        <v>3.1000711878760261</v>
      </c>
      <c r="K63">
        <f t="shared" ref="K63" si="77">D64+J63*0.05-0.079</f>
        <v>325.57700355939375</v>
      </c>
    </row>
    <row r="64" spans="1:12" x14ac:dyDescent="0.25">
      <c r="A64" s="20">
        <v>262</v>
      </c>
      <c r="B64" s="3">
        <v>731397.74419999996</v>
      </c>
      <c r="C64" s="3">
        <v>964689.94319999998</v>
      </c>
      <c r="D64" s="65">
        <v>325.50099999999998</v>
      </c>
      <c r="E64" s="3" t="s">
        <v>6</v>
      </c>
      <c r="F64" s="21">
        <v>26.155000000000001</v>
      </c>
      <c r="H64" s="3">
        <v>325.25900000000001</v>
      </c>
    </row>
    <row r="65" spans="1:11" x14ac:dyDescent="0.25">
      <c r="A65" s="20">
        <v>263</v>
      </c>
      <c r="B65" s="3">
        <v>731398.98479999998</v>
      </c>
      <c r="C65" s="3">
        <v>964686.99349999998</v>
      </c>
      <c r="D65" s="65">
        <v>325.34100000000001</v>
      </c>
      <c r="E65" s="3" t="s">
        <v>7</v>
      </c>
      <c r="F65" s="21">
        <v>26.155000000000001</v>
      </c>
      <c r="H65" s="3">
        <v>325.10399999999998</v>
      </c>
      <c r="J65" s="63">
        <f t="shared" ref="J65:J71" si="78">SQRT((B65-B64)^2+(C65-C64)^2)</f>
        <v>3.1999716326917991</v>
      </c>
      <c r="K65">
        <f t="shared" ref="K65" si="79">D64-J65*0.05</f>
        <v>325.34100141836541</v>
      </c>
    </row>
    <row r="66" spans="1:11" x14ac:dyDescent="0.25">
      <c r="A66" s="20">
        <v>264</v>
      </c>
      <c r="B66" s="3">
        <v>731378.10660000006</v>
      </c>
      <c r="C66" s="3">
        <v>964685.04689999996</v>
      </c>
      <c r="D66" s="65">
        <v>325.70400000000001</v>
      </c>
      <c r="E66" s="3" t="s">
        <v>5</v>
      </c>
      <c r="F66" s="21">
        <v>26.175000000000001</v>
      </c>
      <c r="H66" s="3">
        <v>325.11599999999999</v>
      </c>
      <c r="J66" s="63">
        <f t="shared" ref="J66:J71" si="80">SQRT((B67-B66)^2+(C67-C66)^2)</f>
        <v>3.0999402396478475</v>
      </c>
      <c r="K66">
        <f t="shared" ref="K66" si="81">D67+J66*0.05-0.079</f>
        <v>325.70399701198238</v>
      </c>
    </row>
    <row r="67" spans="1:11" x14ac:dyDescent="0.25">
      <c r="A67" s="20">
        <v>265</v>
      </c>
      <c r="B67" s="3">
        <v>731379.30839999998</v>
      </c>
      <c r="C67" s="3">
        <v>964682.18940000003</v>
      </c>
      <c r="D67" s="65">
        <v>325.62799999999999</v>
      </c>
      <c r="E67" s="3" t="s">
        <v>6</v>
      </c>
      <c r="F67" s="21">
        <v>26.175000000000001</v>
      </c>
      <c r="H67" s="3">
        <v>325.27100000000002</v>
      </c>
    </row>
    <row r="68" spans="1:11" x14ac:dyDescent="0.25">
      <c r="A68" s="20">
        <v>266</v>
      </c>
      <c r="B68" s="3">
        <v>731380.549</v>
      </c>
      <c r="C68" s="3">
        <v>964679.23970000003</v>
      </c>
      <c r="D68" s="65">
        <v>325.46800000000002</v>
      </c>
      <c r="E68" s="3" t="s">
        <v>7</v>
      </c>
      <c r="F68" s="21">
        <v>26.175000000000001</v>
      </c>
      <c r="H68" s="3">
        <v>325.11599999999999</v>
      </c>
      <c r="J68" s="63">
        <f t="shared" ref="J68:J71" si="82">SQRT((B68-B67)^2+(C68-C67)^2)</f>
        <v>3.1999716326917991</v>
      </c>
      <c r="K68">
        <f t="shared" ref="K68" si="83">D67-J68*0.05</f>
        <v>325.46800141836542</v>
      </c>
    </row>
    <row r="69" spans="1:11" x14ac:dyDescent="0.25">
      <c r="A69" s="20">
        <v>267</v>
      </c>
      <c r="B69" s="3">
        <v>731368.88870000001</v>
      </c>
      <c r="C69" s="3">
        <v>964681.17</v>
      </c>
      <c r="D69" s="65">
        <v>325.76799999999997</v>
      </c>
      <c r="E69" s="3" t="s">
        <v>5</v>
      </c>
      <c r="F69" s="21">
        <v>26.184999999999999</v>
      </c>
      <c r="H69" s="3">
        <v>325.19900000000001</v>
      </c>
      <c r="J69" s="63">
        <f t="shared" ref="J69:J71" si="84">SQRT((B70-B69)^2+(C70-C69)^2)</f>
        <v>3.0999402398002909</v>
      </c>
      <c r="K69">
        <f t="shared" ref="K69" si="85">D70+J69*0.05-0.079</f>
        <v>325.76799701199002</v>
      </c>
    </row>
    <row r="70" spans="1:11" x14ac:dyDescent="0.25">
      <c r="A70" s="20">
        <v>268</v>
      </c>
      <c r="B70" s="3">
        <v>731370.09050000005</v>
      </c>
      <c r="C70" s="3">
        <v>964678.3125</v>
      </c>
      <c r="D70" s="65">
        <v>325.69200000000001</v>
      </c>
      <c r="E70" s="3" t="s">
        <v>6</v>
      </c>
      <c r="F70" s="21">
        <v>26.184999999999999</v>
      </c>
      <c r="H70" s="3">
        <v>325.35399999999998</v>
      </c>
    </row>
    <row r="71" spans="1:11" ht="15.75" thickBot="1" x14ac:dyDescent="0.3">
      <c r="A71" s="22">
        <v>269</v>
      </c>
      <c r="B71" s="15">
        <v>731371.32990000001</v>
      </c>
      <c r="C71" s="15">
        <v>964675.36219999997</v>
      </c>
      <c r="D71" s="68">
        <v>325.53199999999998</v>
      </c>
      <c r="E71" s="15" t="s">
        <v>7</v>
      </c>
      <c r="F71" s="23">
        <v>26.184999999999999</v>
      </c>
      <c r="H71" s="3">
        <v>325.19900000000001</v>
      </c>
      <c r="J71" s="63">
        <f t="shared" ref="J71" si="86">SQRT((B71-B70)^2+(C71-C70)^2)</f>
        <v>3.2000597572637677</v>
      </c>
      <c r="K71">
        <f t="shared" ref="K71" si="87">D70-J71*0.05</f>
        <v>325.5319970121368</v>
      </c>
    </row>
  </sheetData>
  <mergeCells count="1">
    <mergeCell ref="A1:F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F617D-E219-4C03-AB5B-B912FB7935F2}">
  <dimension ref="A1:M65"/>
  <sheetViews>
    <sheetView tabSelected="1" workbookViewId="0">
      <selection activeCell="M39" sqref="M39"/>
    </sheetView>
  </sheetViews>
  <sheetFormatPr defaultRowHeight="15" x14ac:dyDescent="0.25"/>
  <cols>
    <col min="2" max="3" width="11" bestFit="1" customWidth="1"/>
    <col min="4" max="4" width="8" bestFit="1" customWidth="1"/>
    <col min="5" max="5" width="33.85546875" bestFit="1" customWidth="1"/>
  </cols>
  <sheetData>
    <row r="1" spans="1:5" x14ac:dyDescent="0.25">
      <c r="A1" s="60" t="s">
        <v>50</v>
      </c>
      <c r="B1" s="61"/>
      <c r="C1" s="61"/>
      <c r="D1" s="61"/>
      <c r="E1" s="62"/>
    </row>
    <row r="2" spans="1:5" ht="15.75" thickBot="1" x14ac:dyDescent="0.3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</row>
    <row r="3" spans="1:5" x14ac:dyDescent="0.25">
      <c r="A3" s="7">
        <v>301</v>
      </c>
      <c r="B3" s="8">
        <v>731646.696</v>
      </c>
      <c r="C3" s="8">
        <v>964781.06</v>
      </c>
      <c r="D3" s="9">
        <v>321.83499999999998</v>
      </c>
      <c r="E3" s="10" t="s">
        <v>11</v>
      </c>
    </row>
    <row r="4" spans="1:5" x14ac:dyDescent="0.25">
      <c r="A4" s="11">
        <v>302</v>
      </c>
      <c r="B4" s="2">
        <v>731597.03399999999</v>
      </c>
      <c r="C4" s="2">
        <v>964775.39300000004</v>
      </c>
      <c r="D4" s="3">
        <v>317.41000000000003</v>
      </c>
      <c r="E4" s="12" t="s">
        <v>11</v>
      </c>
    </row>
    <row r="5" spans="1:5" x14ac:dyDescent="0.25">
      <c r="A5" s="11">
        <v>303</v>
      </c>
      <c r="B5" s="2">
        <v>731595.1</v>
      </c>
      <c r="C5" s="2">
        <v>964774.88399999996</v>
      </c>
      <c r="D5" s="3">
        <v>317.41000000000003</v>
      </c>
      <c r="E5" s="12" t="s">
        <v>11</v>
      </c>
    </row>
    <row r="6" spans="1:5" x14ac:dyDescent="0.25">
      <c r="A6" s="11">
        <v>304</v>
      </c>
      <c r="B6" s="2">
        <v>731576.67299999995</v>
      </c>
      <c r="C6" s="2">
        <v>964771.83999999997</v>
      </c>
      <c r="D6" s="3">
        <v>318.99700000000001</v>
      </c>
      <c r="E6" s="12" t="s">
        <v>11</v>
      </c>
    </row>
    <row r="7" spans="1:5" x14ac:dyDescent="0.25">
      <c r="A7" s="11">
        <v>305</v>
      </c>
      <c r="B7" s="2">
        <v>731562.43500000006</v>
      </c>
      <c r="C7" s="2">
        <v>964766.56400000001</v>
      </c>
      <c r="D7" s="3">
        <v>319.56799999999998</v>
      </c>
      <c r="E7" s="12" t="s">
        <v>11</v>
      </c>
    </row>
    <row r="8" spans="1:5" x14ac:dyDescent="0.25">
      <c r="A8" s="11">
        <v>306</v>
      </c>
      <c r="B8" s="2">
        <v>731548.48100000003</v>
      </c>
      <c r="C8" s="2">
        <v>964760.201</v>
      </c>
      <c r="D8" s="3">
        <v>320.13799999999998</v>
      </c>
      <c r="E8" s="12" t="s">
        <v>11</v>
      </c>
    </row>
    <row r="9" spans="1:5" x14ac:dyDescent="0.25">
      <c r="A9" s="11">
        <v>307</v>
      </c>
      <c r="B9" s="2">
        <v>731542.85479999997</v>
      </c>
      <c r="C9" s="2">
        <v>964753.2291</v>
      </c>
      <c r="D9" s="3">
        <v>320.17599999999999</v>
      </c>
      <c r="E9" s="12" t="s">
        <v>11</v>
      </c>
    </row>
    <row r="10" spans="1:5" x14ac:dyDescent="0.25">
      <c r="A10" s="11">
        <v>308</v>
      </c>
      <c r="B10" s="2">
        <v>731537.66469999996</v>
      </c>
      <c r="C10" s="2">
        <v>964754.67390000005</v>
      </c>
      <c r="D10" s="3">
        <v>321.60300000000001</v>
      </c>
      <c r="E10" s="12" t="s">
        <v>11</v>
      </c>
    </row>
    <row r="11" spans="1:5" x14ac:dyDescent="0.25">
      <c r="A11" s="11">
        <v>309</v>
      </c>
      <c r="B11" s="2">
        <v>731530.59710000001</v>
      </c>
      <c r="C11" s="2">
        <v>964749.49300000002</v>
      </c>
      <c r="D11" s="3">
        <v>322.98700000000002</v>
      </c>
      <c r="E11" s="12" t="s">
        <v>11</v>
      </c>
    </row>
    <row r="12" spans="1:5" x14ac:dyDescent="0.25">
      <c r="A12" s="11">
        <v>310</v>
      </c>
      <c r="B12" s="2">
        <v>731523.08909999998</v>
      </c>
      <c r="C12" s="2">
        <v>964743.98919999995</v>
      </c>
      <c r="D12" s="3">
        <v>324.28899999999999</v>
      </c>
      <c r="E12" s="12" t="s">
        <v>11</v>
      </c>
    </row>
    <row r="13" spans="1:5" x14ac:dyDescent="0.25">
      <c r="A13" s="11">
        <v>311</v>
      </c>
      <c r="B13" s="2">
        <v>731517.13309999998</v>
      </c>
      <c r="C13" s="2">
        <v>964742.0246</v>
      </c>
      <c r="D13" s="3">
        <v>324.33300000000003</v>
      </c>
      <c r="E13" s="12" t="s">
        <v>11</v>
      </c>
    </row>
    <row r="14" spans="1:5" x14ac:dyDescent="0.25">
      <c r="A14" s="11">
        <v>312</v>
      </c>
      <c r="B14" s="2">
        <v>731493.4327</v>
      </c>
      <c r="C14" s="2">
        <v>964733.65029999998</v>
      </c>
      <c r="D14" s="3">
        <v>324.51100000000002</v>
      </c>
      <c r="E14" s="12" t="s">
        <v>11</v>
      </c>
    </row>
    <row r="15" spans="1:5" x14ac:dyDescent="0.25">
      <c r="A15" s="11">
        <v>313</v>
      </c>
      <c r="B15" s="2">
        <v>731470.06169999996</v>
      </c>
      <c r="C15" s="2">
        <v>964724.47349999996</v>
      </c>
      <c r="D15" s="3">
        <v>324.64800000000002</v>
      </c>
      <c r="E15" s="12" t="s">
        <v>11</v>
      </c>
    </row>
    <row r="16" spans="1:5" x14ac:dyDescent="0.25">
      <c r="A16" s="11">
        <v>314</v>
      </c>
      <c r="B16" s="2">
        <v>731446.92110000004</v>
      </c>
      <c r="C16" s="2">
        <v>964714.88399999996</v>
      </c>
      <c r="D16" s="3">
        <v>324.78500000000003</v>
      </c>
      <c r="E16" s="12" t="s">
        <v>11</v>
      </c>
    </row>
    <row r="17" spans="1:5" x14ac:dyDescent="0.25">
      <c r="A17" s="11">
        <v>315</v>
      </c>
      <c r="B17" s="2">
        <v>731433.93729999999</v>
      </c>
      <c r="C17" s="2">
        <v>964709.42460000003</v>
      </c>
      <c r="D17" s="3">
        <v>324.59300000000002</v>
      </c>
      <c r="E17" s="12" t="s">
        <v>11</v>
      </c>
    </row>
    <row r="18" spans="1:5" x14ac:dyDescent="0.25">
      <c r="A18" s="11">
        <v>316</v>
      </c>
      <c r="B18" s="2">
        <v>731428.02159999998</v>
      </c>
      <c r="C18" s="2">
        <v>964708.22</v>
      </c>
      <c r="D18" s="3">
        <v>324.56</v>
      </c>
      <c r="E18" s="12" t="s">
        <v>11</v>
      </c>
    </row>
    <row r="19" spans="1:5" x14ac:dyDescent="0.25">
      <c r="A19" s="11">
        <v>317</v>
      </c>
      <c r="B19" s="2">
        <v>731416.38899999997</v>
      </c>
      <c r="C19" s="2">
        <v>964706.44400000002</v>
      </c>
      <c r="D19" s="3">
        <v>323.04000000000002</v>
      </c>
      <c r="E19" s="12" t="s">
        <v>11</v>
      </c>
    </row>
    <row r="20" spans="1:5" x14ac:dyDescent="0.25">
      <c r="A20" s="11">
        <v>318</v>
      </c>
      <c r="B20" s="2">
        <v>731412.82900000003</v>
      </c>
      <c r="C20" s="2">
        <v>964705.9</v>
      </c>
      <c r="D20" s="3">
        <v>321.59899999999999</v>
      </c>
      <c r="E20" s="12" t="s">
        <v>11</v>
      </c>
    </row>
    <row r="21" spans="1:5" x14ac:dyDescent="0.25">
      <c r="A21" s="11">
        <v>319</v>
      </c>
      <c r="B21" s="2">
        <v>731410.97900000005</v>
      </c>
      <c r="C21" s="2">
        <v>964705.147</v>
      </c>
      <c r="D21" s="3">
        <v>321.59899999999999</v>
      </c>
      <c r="E21" s="12" t="s">
        <v>11</v>
      </c>
    </row>
    <row r="22" spans="1:5" x14ac:dyDescent="0.25">
      <c r="A22" s="11">
        <v>320</v>
      </c>
      <c r="B22" s="2">
        <v>731406.80599999998</v>
      </c>
      <c r="C22" s="2">
        <v>964705.22100000002</v>
      </c>
      <c r="D22" s="3">
        <v>321.92399999999998</v>
      </c>
      <c r="E22" s="12" t="s">
        <v>11</v>
      </c>
    </row>
    <row r="23" spans="1:5" x14ac:dyDescent="0.25">
      <c r="A23" s="11">
        <v>321</v>
      </c>
      <c r="B23" s="2">
        <v>731394.22400000005</v>
      </c>
      <c r="C23" s="2">
        <v>964698.30599999998</v>
      </c>
      <c r="D23" s="3">
        <v>322.54700000000003</v>
      </c>
      <c r="E23" s="12" t="s">
        <v>11</v>
      </c>
    </row>
    <row r="24" spans="1:5" x14ac:dyDescent="0.25">
      <c r="A24" s="11">
        <v>322</v>
      </c>
      <c r="B24" s="2">
        <v>731387.79099999997</v>
      </c>
      <c r="C24" s="2">
        <v>964694.76899999997</v>
      </c>
      <c r="D24" s="3">
        <v>322.87299999999999</v>
      </c>
      <c r="E24" s="12" t="s">
        <v>11</v>
      </c>
    </row>
    <row r="25" spans="1:5" x14ac:dyDescent="0.25">
      <c r="A25" s="11">
        <v>323</v>
      </c>
      <c r="B25" s="2">
        <v>731376.34600000002</v>
      </c>
      <c r="C25" s="2">
        <v>964689.22600000002</v>
      </c>
      <c r="D25" s="3">
        <v>323.44200000000001</v>
      </c>
      <c r="E25" s="12" t="s">
        <v>11</v>
      </c>
    </row>
    <row r="26" spans="1:5" x14ac:dyDescent="0.25">
      <c r="A26" s="11">
        <v>324</v>
      </c>
      <c r="B26" s="2">
        <v>731353.83400000003</v>
      </c>
      <c r="C26" s="2">
        <v>964678.32200000004</v>
      </c>
      <c r="D26" s="3">
        <v>324.68</v>
      </c>
      <c r="E26" s="12" t="s">
        <v>11</v>
      </c>
    </row>
    <row r="27" spans="1:5" x14ac:dyDescent="0.25">
      <c r="A27" s="11">
        <v>325</v>
      </c>
      <c r="B27" s="2">
        <v>731330.13600000006</v>
      </c>
      <c r="C27" s="2">
        <v>964665.16500000004</v>
      </c>
      <c r="D27" s="3">
        <v>325.86799999999999</v>
      </c>
      <c r="E27" s="12" t="s">
        <v>11</v>
      </c>
    </row>
    <row r="28" spans="1:5" x14ac:dyDescent="0.25">
      <c r="A28" s="11">
        <v>326</v>
      </c>
      <c r="B28" s="2">
        <v>731642.11</v>
      </c>
      <c r="C28" s="2">
        <v>964782.04399999999</v>
      </c>
      <c r="D28" s="3">
        <v>321.76100000000002</v>
      </c>
      <c r="E28" s="12" t="s">
        <v>9</v>
      </c>
    </row>
    <row r="29" spans="1:5" x14ac:dyDescent="0.25">
      <c r="A29" s="11">
        <v>327</v>
      </c>
      <c r="B29" s="2">
        <v>731641.65700000001</v>
      </c>
      <c r="C29" s="2">
        <v>964786.01800000004</v>
      </c>
      <c r="D29" s="3">
        <v>321.161</v>
      </c>
      <c r="E29" s="12" t="s">
        <v>10</v>
      </c>
    </row>
    <row r="30" spans="1:5" x14ac:dyDescent="0.25">
      <c r="A30" s="11">
        <v>328</v>
      </c>
      <c r="B30" s="2">
        <v>731632.21100000001</v>
      </c>
      <c r="C30" s="2">
        <v>964780.91700000002</v>
      </c>
      <c r="D30" s="3">
        <v>320.89499999999998</v>
      </c>
      <c r="E30" s="12" t="s">
        <v>9</v>
      </c>
    </row>
    <row r="31" spans="1:5" x14ac:dyDescent="0.25">
      <c r="A31" s="11">
        <v>329</v>
      </c>
      <c r="B31" s="2">
        <v>731631.64599999995</v>
      </c>
      <c r="C31" s="2">
        <v>964785.88399999996</v>
      </c>
      <c r="D31" s="3">
        <v>321.39499999999998</v>
      </c>
      <c r="E31" s="12" t="s">
        <v>10</v>
      </c>
    </row>
    <row r="32" spans="1:5" x14ac:dyDescent="0.25">
      <c r="A32" s="11">
        <v>330</v>
      </c>
      <c r="B32" s="2">
        <v>731622.31299999997</v>
      </c>
      <c r="C32" s="2">
        <v>964779.78899999999</v>
      </c>
      <c r="D32" s="3">
        <v>320.029</v>
      </c>
      <c r="E32" s="12" t="s">
        <v>9</v>
      </c>
    </row>
    <row r="33" spans="1:13" x14ac:dyDescent="0.25">
      <c r="A33" s="11">
        <v>331</v>
      </c>
      <c r="B33" s="2">
        <v>731621.74699999997</v>
      </c>
      <c r="C33" s="2">
        <v>964784.75699999998</v>
      </c>
      <c r="D33" s="3">
        <v>320.529</v>
      </c>
      <c r="E33" s="12" t="s">
        <v>10</v>
      </c>
    </row>
    <row r="34" spans="1:13" x14ac:dyDescent="0.25">
      <c r="A34" s="11">
        <v>332</v>
      </c>
      <c r="B34" s="2">
        <v>731612.41500000004</v>
      </c>
      <c r="C34" s="2">
        <v>964778.66099999996</v>
      </c>
      <c r="D34" s="3">
        <v>319.16399999999999</v>
      </c>
      <c r="E34" s="12" t="s">
        <v>9</v>
      </c>
    </row>
    <row r="35" spans="1:13" x14ac:dyDescent="0.25">
      <c r="A35" s="11">
        <v>333</v>
      </c>
      <c r="B35" s="2">
        <v>731611.73600000003</v>
      </c>
      <c r="C35" s="2">
        <v>964784.62300000002</v>
      </c>
      <c r="D35" s="3">
        <v>319.76400000000001</v>
      </c>
      <c r="E35" s="12" t="s">
        <v>10</v>
      </c>
      <c r="G35" s="73"/>
      <c r="H35" s="73"/>
      <c r="I35" s="73"/>
      <c r="J35" s="73"/>
      <c r="K35" s="73"/>
      <c r="L35" s="73"/>
      <c r="M35" s="73"/>
    </row>
    <row r="36" spans="1:13" x14ac:dyDescent="0.25">
      <c r="A36" s="11">
        <v>334</v>
      </c>
      <c r="B36" s="2">
        <v>731602.51599999995</v>
      </c>
      <c r="C36" s="2">
        <v>964777.53399999999</v>
      </c>
      <c r="D36" s="3">
        <v>318.298</v>
      </c>
      <c r="E36" s="12" t="s">
        <v>9</v>
      </c>
      <c r="G36" s="73"/>
      <c r="H36" s="73"/>
      <c r="I36" s="73"/>
      <c r="J36" s="73"/>
      <c r="K36" s="73"/>
      <c r="L36" s="73"/>
      <c r="M36" s="73"/>
    </row>
    <row r="37" spans="1:13" x14ac:dyDescent="0.25">
      <c r="A37" s="11">
        <v>335</v>
      </c>
      <c r="B37" s="2">
        <v>731601.72400000005</v>
      </c>
      <c r="C37" s="2">
        <v>964784.48899999994</v>
      </c>
      <c r="D37" s="3">
        <v>318.99799999999999</v>
      </c>
      <c r="E37" s="12" t="s">
        <v>10</v>
      </c>
      <c r="G37" s="73"/>
      <c r="H37" s="73"/>
      <c r="I37" s="73"/>
      <c r="J37" s="73"/>
      <c r="K37" s="73"/>
      <c r="L37" s="73"/>
      <c r="M37" s="73"/>
    </row>
    <row r="38" spans="1:13" x14ac:dyDescent="0.25">
      <c r="A38" s="11">
        <v>336</v>
      </c>
      <c r="B38" s="2">
        <v>731639.90209999995</v>
      </c>
      <c r="C38" s="2">
        <v>964761.46510000003</v>
      </c>
      <c r="D38" s="3">
        <v>319.48899999999998</v>
      </c>
      <c r="E38" s="12" t="s">
        <v>12</v>
      </c>
      <c r="G38" s="73"/>
      <c r="H38" s="73"/>
      <c r="I38" s="73"/>
      <c r="J38" s="73"/>
      <c r="K38" s="73"/>
      <c r="L38" s="73"/>
      <c r="M38" s="73"/>
    </row>
    <row r="39" spans="1:13" x14ac:dyDescent="0.25">
      <c r="A39" s="11">
        <v>337</v>
      </c>
      <c r="B39" s="2">
        <v>731613.67590000003</v>
      </c>
      <c r="C39" s="2">
        <v>964749.21779999998</v>
      </c>
      <c r="D39" s="3">
        <v>316.23099999999999</v>
      </c>
      <c r="E39" s="12" t="s">
        <v>12</v>
      </c>
      <c r="G39" s="73"/>
      <c r="H39" s="73"/>
      <c r="I39" s="73"/>
      <c r="J39" s="73"/>
      <c r="K39" s="73"/>
      <c r="L39" s="73"/>
      <c r="M39" s="73"/>
    </row>
    <row r="40" spans="1:13" x14ac:dyDescent="0.25">
      <c r="A40" s="11">
        <v>338</v>
      </c>
      <c r="B40" s="2">
        <v>731609.20250000001</v>
      </c>
      <c r="C40" s="2">
        <v>964746.56050000002</v>
      </c>
      <c r="D40" s="3">
        <v>315.22500000000002</v>
      </c>
      <c r="E40" s="12" t="s">
        <v>12</v>
      </c>
      <c r="G40" s="73"/>
      <c r="H40" s="73"/>
      <c r="I40" s="73"/>
      <c r="J40" s="73"/>
      <c r="K40" s="73"/>
      <c r="L40" s="73"/>
      <c r="M40" s="73"/>
    </row>
    <row r="41" spans="1:13" x14ac:dyDescent="0.25">
      <c r="A41" s="11">
        <v>339</v>
      </c>
      <c r="B41" s="2">
        <v>731605.88630000001</v>
      </c>
      <c r="C41" s="2">
        <v>964741.49710000004</v>
      </c>
      <c r="D41" s="3">
        <v>313.27999999999997</v>
      </c>
      <c r="E41" s="12" t="s">
        <v>12</v>
      </c>
      <c r="G41" s="73"/>
      <c r="H41" s="73"/>
      <c r="I41" s="73"/>
      <c r="J41" s="73"/>
      <c r="K41" s="73"/>
      <c r="L41" s="73"/>
      <c r="M41" s="73"/>
    </row>
    <row r="42" spans="1:13" x14ac:dyDescent="0.25">
      <c r="A42" s="11">
        <v>340</v>
      </c>
      <c r="B42" s="2">
        <v>731604.18629999994</v>
      </c>
      <c r="C42" s="2">
        <v>964740.09169999999</v>
      </c>
      <c r="D42" s="3">
        <v>313.27999999999997</v>
      </c>
      <c r="E42" s="12" t="s">
        <v>12</v>
      </c>
      <c r="G42" s="73"/>
      <c r="H42" s="73"/>
      <c r="I42" s="73"/>
      <c r="J42" s="73"/>
      <c r="K42" s="73"/>
      <c r="L42" s="73"/>
      <c r="M42" s="73"/>
    </row>
    <row r="43" spans="1:13" x14ac:dyDescent="0.25">
      <c r="A43" s="11">
        <v>341</v>
      </c>
      <c r="B43" s="2">
        <v>731600.6716</v>
      </c>
      <c r="C43" s="2">
        <v>964739.69979999994</v>
      </c>
      <c r="D43" s="3">
        <v>314.68200000000002</v>
      </c>
      <c r="E43" s="12" t="s">
        <v>12</v>
      </c>
      <c r="G43" s="73"/>
      <c r="H43" s="73"/>
      <c r="I43" s="73"/>
      <c r="J43" s="73"/>
      <c r="K43" s="73"/>
      <c r="L43" s="73"/>
      <c r="M43" s="73"/>
    </row>
    <row r="44" spans="1:13" x14ac:dyDescent="0.25">
      <c r="A44" s="11">
        <v>342</v>
      </c>
      <c r="B44" s="2">
        <v>731585.6923</v>
      </c>
      <c r="C44" s="2">
        <v>964738.02930000005</v>
      </c>
      <c r="D44" s="3">
        <v>316.303</v>
      </c>
      <c r="E44" s="12" t="s">
        <v>12</v>
      </c>
      <c r="G44" s="73"/>
      <c r="H44" s="73"/>
      <c r="I44" s="73"/>
      <c r="J44" s="73"/>
      <c r="K44" s="73"/>
      <c r="L44" s="73"/>
      <c r="M44" s="73"/>
    </row>
    <row r="45" spans="1:13" x14ac:dyDescent="0.25">
      <c r="A45" s="11">
        <v>343</v>
      </c>
      <c r="B45" s="2">
        <v>731565.7781</v>
      </c>
      <c r="C45" s="2">
        <v>964735.80850000004</v>
      </c>
      <c r="D45" s="3">
        <v>317.71899999999999</v>
      </c>
      <c r="E45" s="12" t="s">
        <v>12</v>
      </c>
      <c r="G45" s="73"/>
      <c r="H45" s="73"/>
      <c r="I45" s="73"/>
      <c r="J45" s="73"/>
      <c r="K45" s="73"/>
      <c r="L45" s="73"/>
      <c r="M45" s="73"/>
    </row>
    <row r="46" spans="1:13" x14ac:dyDescent="0.25">
      <c r="A46" s="11">
        <v>344</v>
      </c>
      <c r="B46" s="2">
        <v>731554.57270000002</v>
      </c>
      <c r="C46" s="2">
        <v>964738.43200000003</v>
      </c>
      <c r="D46" s="3">
        <v>318.428</v>
      </c>
      <c r="E46" s="12" t="s">
        <v>12</v>
      </c>
      <c r="G46" s="73"/>
      <c r="H46" s="73"/>
      <c r="I46" s="73"/>
      <c r="J46" s="73"/>
      <c r="K46" s="73"/>
      <c r="L46" s="73"/>
      <c r="M46" s="73"/>
    </row>
    <row r="47" spans="1:13" x14ac:dyDescent="0.25">
      <c r="A47" s="11">
        <v>345</v>
      </c>
      <c r="B47" s="2">
        <v>731545.48690000002</v>
      </c>
      <c r="C47" s="2">
        <v>964736.255</v>
      </c>
      <c r="D47" s="3">
        <v>319.255</v>
      </c>
      <c r="E47" s="12" t="s">
        <v>12</v>
      </c>
      <c r="G47" s="73"/>
      <c r="H47" s="73"/>
      <c r="I47" s="73"/>
      <c r="J47" s="73"/>
      <c r="K47" s="73"/>
      <c r="L47" s="73"/>
      <c r="M47" s="73"/>
    </row>
    <row r="48" spans="1:13" x14ac:dyDescent="0.25">
      <c r="A48" s="11">
        <v>346</v>
      </c>
      <c r="B48" s="2">
        <v>731535.55889999995</v>
      </c>
      <c r="C48" s="2">
        <v>964733.60100000002</v>
      </c>
      <c r="D48" s="3">
        <v>321.60000000000002</v>
      </c>
      <c r="E48" s="12" t="s">
        <v>12</v>
      </c>
      <c r="G48" s="73"/>
      <c r="H48" s="73"/>
      <c r="I48" s="73"/>
      <c r="J48" s="73"/>
      <c r="K48" s="73"/>
      <c r="L48" s="73"/>
      <c r="M48" s="73"/>
    </row>
    <row r="49" spans="1:13" x14ac:dyDescent="0.25">
      <c r="A49" s="11">
        <v>347</v>
      </c>
      <c r="B49" s="2">
        <v>731521.27500000002</v>
      </c>
      <c r="C49" s="2">
        <v>964734.2892</v>
      </c>
      <c r="D49" s="3">
        <v>323.96600000000001</v>
      </c>
      <c r="E49" s="12" t="s">
        <v>12</v>
      </c>
      <c r="G49" s="73"/>
      <c r="H49" s="73"/>
      <c r="I49" s="73"/>
      <c r="J49" s="73"/>
      <c r="K49" s="73"/>
      <c r="L49" s="73"/>
      <c r="M49" s="73"/>
    </row>
    <row r="50" spans="1:13" x14ac:dyDescent="0.25">
      <c r="A50" s="11">
        <v>348</v>
      </c>
      <c r="B50" s="2">
        <v>731519.55200000003</v>
      </c>
      <c r="C50" s="2">
        <v>964734.37219999998</v>
      </c>
      <c r="D50" s="3">
        <v>323.983</v>
      </c>
      <c r="E50" s="12" t="s">
        <v>12</v>
      </c>
      <c r="G50" s="73"/>
      <c r="H50" s="73"/>
      <c r="I50" s="73"/>
      <c r="J50" s="73"/>
      <c r="K50" s="73"/>
      <c r="L50" s="73"/>
      <c r="M50" s="73"/>
    </row>
    <row r="51" spans="1:13" x14ac:dyDescent="0.25">
      <c r="A51" s="11">
        <v>349</v>
      </c>
      <c r="B51" s="2">
        <v>731513.39029999997</v>
      </c>
      <c r="C51" s="2">
        <v>964732.27670000005</v>
      </c>
      <c r="D51" s="3">
        <v>324.06299999999999</v>
      </c>
      <c r="E51" s="12" t="s">
        <v>12</v>
      </c>
      <c r="G51" s="73"/>
      <c r="H51" s="73"/>
      <c r="I51" s="73"/>
      <c r="J51" s="73"/>
      <c r="K51" s="73"/>
      <c r="L51" s="73"/>
      <c r="M51" s="73"/>
    </row>
    <row r="52" spans="1:13" x14ac:dyDescent="0.25">
      <c r="A52" s="11">
        <v>350</v>
      </c>
      <c r="B52" s="2">
        <v>731496.25439999998</v>
      </c>
      <c r="C52" s="2">
        <v>964726.11239999998</v>
      </c>
      <c r="D52" s="3">
        <v>324.161</v>
      </c>
      <c r="E52" s="12" t="s">
        <v>12</v>
      </c>
      <c r="G52" s="73"/>
      <c r="H52" s="73"/>
      <c r="I52" s="73"/>
      <c r="J52" s="73"/>
      <c r="K52" s="73"/>
      <c r="L52" s="73"/>
      <c r="M52" s="73"/>
    </row>
    <row r="53" spans="1:13" x14ac:dyDescent="0.25">
      <c r="A53" s="11">
        <v>351</v>
      </c>
      <c r="B53" s="2">
        <v>731473.09219999996</v>
      </c>
      <c r="C53" s="2">
        <v>964716.98930000002</v>
      </c>
      <c r="D53" s="3">
        <v>324.29500000000002</v>
      </c>
      <c r="E53" s="12" t="s">
        <v>12</v>
      </c>
      <c r="G53" s="73"/>
      <c r="H53" s="73"/>
      <c r="I53" s="73"/>
      <c r="J53" s="73"/>
      <c r="K53" s="73"/>
      <c r="L53" s="73"/>
      <c r="M53" s="73"/>
    </row>
    <row r="54" spans="1:13" x14ac:dyDescent="0.25">
      <c r="A54" s="11">
        <v>352</v>
      </c>
      <c r="B54" s="2">
        <v>731450.06700000004</v>
      </c>
      <c r="C54" s="2">
        <v>964707.3933</v>
      </c>
      <c r="D54" s="3">
        <v>324.43</v>
      </c>
      <c r="E54" s="12" t="s">
        <v>12</v>
      </c>
      <c r="G54" s="73"/>
      <c r="H54" s="73"/>
      <c r="I54" s="73"/>
      <c r="J54" s="73"/>
      <c r="K54" s="73"/>
      <c r="L54" s="73"/>
      <c r="M54" s="73"/>
    </row>
    <row r="55" spans="1:13" x14ac:dyDescent="0.25">
      <c r="A55" s="11">
        <v>353</v>
      </c>
      <c r="B55" s="2">
        <v>731447.14260000002</v>
      </c>
      <c r="C55" s="2">
        <v>964706.16449999996</v>
      </c>
      <c r="D55" s="3">
        <v>324.45</v>
      </c>
      <c r="E55" s="12" t="s">
        <v>12</v>
      </c>
      <c r="G55" s="73"/>
      <c r="H55" s="73"/>
      <c r="I55" s="73"/>
      <c r="J55" s="73"/>
      <c r="K55" s="73"/>
      <c r="L55" s="73"/>
      <c r="M55" s="73"/>
    </row>
    <row r="56" spans="1:13" x14ac:dyDescent="0.25">
      <c r="A56" s="11">
        <v>354</v>
      </c>
      <c r="B56" s="2">
        <v>731432.84499999997</v>
      </c>
      <c r="C56" s="2">
        <v>964696.76419999998</v>
      </c>
      <c r="D56" s="3">
        <v>323.11599999999999</v>
      </c>
      <c r="E56" s="12" t="s">
        <v>12</v>
      </c>
      <c r="G56" s="73"/>
      <c r="H56" s="73"/>
      <c r="I56" s="73"/>
      <c r="J56" s="73"/>
      <c r="K56" s="73"/>
      <c r="L56" s="73"/>
      <c r="M56" s="73"/>
    </row>
    <row r="57" spans="1:13" x14ac:dyDescent="0.25">
      <c r="A57" s="11">
        <v>355</v>
      </c>
      <c r="B57" s="2">
        <v>731427.33169999998</v>
      </c>
      <c r="C57" s="2">
        <v>964693.14399999997</v>
      </c>
      <c r="D57" s="3">
        <v>322.476</v>
      </c>
      <c r="E57" s="12" t="s">
        <v>12</v>
      </c>
      <c r="G57" s="73"/>
      <c r="H57" s="73"/>
      <c r="I57" s="73"/>
      <c r="J57" s="73"/>
      <c r="K57" s="73"/>
      <c r="L57" s="73"/>
      <c r="M57" s="73"/>
    </row>
    <row r="58" spans="1:13" x14ac:dyDescent="0.25">
      <c r="A58" s="11">
        <v>356</v>
      </c>
      <c r="B58" s="2">
        <v>731424.3443</v>
      </c>
      <c r="C58" s="2">
        <v>964691.18209999998</v>
      </c>
      <c r="D58" s="3">
        <v>321.93</v>
      </c>
      <c r="E58" s="12" t="s">
        <v>12</v>
      </c>
      <c r="G58" s="73"/>
      <c r="H58" s="73"/>
      <c r="I58" s="73"/>
      <c r="J58" s="73"/>
      <c r="K58" s="73"/>
      <c r="L58" s="73"/>
      <c r="M58" s="73"/>
    </row>
    <row r="59" spans="1:13" x14ac:dyDescent="0.25">
      <c r="A59" s="11">
        <v>357</v>
      </c>
      <c r="B59" s="2">
        <v>731420.44880000001</v>
      </c>
      <c r="C59" s="2">
        <v>964689.54370000004</v>
      </c>
      <c r="D59" s="3">
        <v>321.26799999999997</v>
      </c>
      <c r="E59" s="12" t="s">
        <v>12</v>
      </c>
      <c r="G59" s="73"/>
      <c r="H59" s="73"/>
      <c r="I59" s="73"/>
      <c r="J59" s="73"/>
      <c r="K59" s="73"/>
      <c r="L59" s="73"/>
      <c r="M59" s="73"/>
    </row>
    <row r="60" spans="1:13" ht="15.75" thickBot="1" x14ac:dyDescent="0.3">
      <c r="A60" s="13">
        <v>358</v>
      </c>
      <c r="B60" s="14">
        <v>731418.14309999999</v>
      </c>
      <c r="C60" s="14">
        <v>964690.16150000005</v>
      </c>
      <c r="D60" s="15">
        <v>321.21800000000002</v>
      </c>
      <c r="E60" s="16" t="s">
        <v>12</v>
      </c>
      <c r="G60" s="73"/>
      <c r="H60" s="73"/>
      <c r="I60" s="73"/>
      <c r="J60" s="73"/>
      <c r="K60" s="73"/>
      <c r="L60" s="73"/>
      <c r="M60" s="73"/>
    </row>
    <row r="61" spans="1:13" x14ac:dyDescent="0.25">
      <c r="G61" s="73"/>
      <c r="H61" s="73"/>
      <c r="I61" s="73"/>
      <c r="J61" s="73"/>
      <c r="K61" s="73"/>
      <c r="L61" s="73"/>
      <c r="M61" s="73"/>
    </row>
    <row r="62" spans="1:13" x14ac:dyDescent="0.25">
      <c r="G62" s="73"/>
      <c r="H62" s="73"/>
      <c r="I62" s="73"/>
      <c r="J62" s="73"/>
      <c r="K62" s="73"/>
      <c r="L62" s="73"/>
      <c r="M62" s="73"/>
    </row>
    <row r="63" spans="1:13" x14ac:dyDescent="0.25">
      <c r="G63" s="73"/>
      <c r="H63" s="73"/>
      <c r="I63" s="73"/>
      <c r="J63" s="73"/>
      <c r="K63" s="73"/>
      <c r="L63" s="73"/>
      <c r="M63" s="73"/>
    </row>
    <row r="64" spans="1:13" x14ac:dyDescent="0.25">
      <c r="G64" s="73"/>
      <c r="H64" s="73"/>
      <c r="I64" s="73"/>
      <c r="J64" s="73"/>
      <c r="K64" s="73"/>
      <c r="L64" s="73"/>
      <c r="M64" s="73"/>
    </row>
    <row r="65" spans="7:13" x14ac:dyDescent="0.25">
      <c r="G65" s="73"/>
      <c r="H65" s="73"/>
      <c r="I65" s="73"/>
      <c r="J65" s="73"/>
      <c r="K65" s="73"/>
      <c r="L65" s="73"/>
      <c r="M65" s="73"/>
    </row>
  </sheetData>
  <mergeCells count="1">
    <mergeCell ref="A1:E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5693D-7E21-49C8-971B-4EACA053194E}">
  <dimension ref="A1:E38"/>
  <sheetViews>
    <sheetView workbookViewId="0">
      <selection activeCell="H9" sqref="H9"/>
    </sheetView>
  </sheetViews>
  <sheetFormatPr defaultRowHeight="15" x14ac:dyDescent="0.25"/>
  <cols>
    <col min="2" max="4" width="10.5703125" bestFit="1" customWidth="1"/>
  </cols>
  <sheetData>
    <row r="1" spans="1:5" x14ac:dyDescent="0.25">
      <c r="A1" s="60" t="s">
        <v>49</v>
      </c>
      <c r="B1" s="61"/>
      <c r="C1" s="61"/>
      <c r="D1" s="61"/>
      <c r="E1" s="62"/>
    </row>
    <row r="2" spans="1:5" ht="15.75" thickBot="1" x14ac:dyDescent="0.3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</row>
    <row r="3" spans="1:5" x14ac:dyDescent="0.25">
      <c r="A3" s="25" t="s">
        <v>13</v>
      </c>
      <c r="B3" s="26">
        <v>731638.45374531997</v>
      </c>
      <c r="C3" s="26">
        <v>964767.11947180994</v>
      </c>
      <c r="D3" s="26">
        <v>320.27499999999998</v>
      </c>
      <c r="E3" s="10"/>
    </row>
    <row r="4" spans="1:5" x14ac:dyDescent="0.25">
      <c r="A4" s="27" t="s">
        <v>14</v>
      </c>
      <c r="B4" s="24">
        <v>731637.69500489999</v>
      </c>
      <c r="C4" s="24">
        <v>964770.02193851001</v>
      </c>
      <c r="D4" s="24">
        <v>320.42500000000001</v>
      </c>
      <c r="E4" s="12"/>
    </row>
    <row r="5" spans="1:5" x14ac:dyDescent="0.25">
      <c r="A5" s="27" t="s">
        <v>15</v>
      </c>
      <c r="B5" s="24">
        <v>731636.93626448</v>
      </c>
      <c r="C5" s="24">
        <v>964772.92440521996</v>
      </c>
      <c r="D5" s="24">
        <v>320.57499999999999</v>
      </c>
      <c r="E5" s="12"/>
    </row>
    <row r="6" spans="1:5" x14ac:dyDescent="0.25">
      <c r="A6" s="27" t="s">
        <v>16</v>
      </c>
      <c r="B6" s="24">
        <v>731636.17752406001</v>
      </c>
      <c r="C6" s="24">
        <v>964775.82687192003</v>
      </c>
      <c r="D6" s="24">
        <v>320.72500000000002</v>
      </c>
      <c r="E6" s="12"/>
    </row>
    <row r="7" spans="1:5" x14ac:dyDescent="0.25">
      <c r="A7" s="27" t="s">
        <v>17</v>
      </c>
      <c r="B7" s="24">
        <v>731634.58378424996</v>
      </c>
      <c r="C7" s="24">
        <v>964766.10781649</v>
      </c>
      <c r="D7" s="24">
        <v>320.27499999999998</v>
      </c>
      <c r="E7" s="12"/>
    </row>
    <row r="8" spans="1:5" x14ac:dyDescent="0.25">
      <c r="A8" s="27" t="s">
        <v>18</v>
      </c>
      <c r="B8" s="24">
        <v>731633.82504382997</v>
      </c>
      <c r="C8" s="24">
        <v>964769.01028318994</v>
      </c>
      <c r="D8" s="24">
        <v>320.42500000000001</v>
      </c>
      <c r="E8" s="12"/>
    </row>
    <row r="9" spans="1:5" x14ac:dyDescent="0.25">
      <c r="A9" s="27" t="s">
        <v>19</v>
      </c>
      <c r="B9" s="24">
        <v>731633.06630340999</v>
      </c>
      <c r="C9" s="24">
        <v>964771.91274990002</v>
      </c>
      <c r="D9" s="24">
        <v>320.57499999999999</v>
      </c>
      <c r="E9" s="12"/>
    </row>
    <row r="10" spans="1:5" x14ac:dyDescent="0.25">
      <c r="A10" s="27" t="s">
        <v>20</v>
      </c>
      <c r="B10" s="24">
        <v>731632.30756299</v>
      </c>
      <c r="C10" s="24">
        <v>964774.81521660998</v>
      </c>
      <c r="D10" s="24">
        <v>320.72500000000002</v>
      </c>
      <c r="E10" s="12"/>
    </row>
    <row r="11" spans="1:5" x14ac:dyDescent="0.25">
      <c r="A11" s="27" t="s">
        <v>21</v>
      </c>
      <c r="B11" s="24">
        <v>731630.71382317995</v>
      </c>
      <c r="C11" s="24">
        <v>964765.09616117005</v>
      </c>
      <c r="D11" s="24">
        <v>319.27499999999998</v>
      </c>
      <c r="E11" s="12"/>
    </row>
    <row r="12" spans="1:5" x14ac:dyDescent="0.25">
      <c r="A12" s="27" t="s">
        <v>22</v>
      </c>
      <c r="B12" s="24">
        <v>731629.95508276997</v>
      </c>
      <c r="C12" s="24">
        <v>964767.99862786999</v>
      </c>
      <c r="D12" s="24">
        <v>319.42500000000001</v>
      </c>
      <c r="E12" s="12"/>
    </row>
    <row r="13" spans="1:5" x14ac:dyDescent="0.25">
      <c r="A13" s="27" t="s">
        <v>23</v>
      </c>
      <c r="B13" s="24">
        <v>731629.19634234998</v>
      </c>
      <c r="C13" s="24">
        <v>964770.90109457995</v>
      </c>
      <c r="D13" s="24">
        <v>319.57499999999999</v>
      </c>
      <c r="E13" s="12"/>
    </row>
    <row r="14" spans="1:5" x14ac:dyDescent="0.25">
      <c r="A14" s="27" t="s">
        <v>24</v>
      </c>
      <c r="B14" s="24">
        <v>731628.43760193</v>
      </c>
      <c r="C14" s="24">
        <v>964773.80356129003</v>
      </c>
      <c r="D14" s="24">
        <v>319.72500000000002</v>
      </c>
      <c r="E14" s="12"/>
    </row>
    <row r="15" spans="1:5" x14ac:dyDescent="0.25">
      <c r="A15" s="27" t="s">
        <v>25</v>
      </c>
      <c r="B15" s="24">
        <v>731627.22323233006</v>
      </c>
      <c r="C15" s="24">
        <v>964762.63327250001</v>
      </c>
      <c r="D15" s="24">
        <v>319.2</v>
      </c>
      <c r="E15" s="12"/>
    </row>
    <row r="16" spans="1:5" x14ac:dyDescent="0.25">
      <c r="A16" s="27" t="s">
        <v>26</v>
      </c>
      <c r="B16" s="24">
        <v>731626.21157844004</v>
      </c>
      <c r="C16" s="24">
        <v>964766.50322810002</v>
      </c>
      <c r="D16" s="24">
        <v>319.39999999999998</v>
      </c>
      <c r="E16" s="12"/>
    </row>
    <row r="17" spans="1:5" x14ac:dyDescent="0.25">
      <c r="A17" s="27" t="s">
        <v>27</v>
      </c>
      <c r="B17" s="24">
        <v>731625.19992454001</v>
      </c>
      <c r="C17" s="24">
        <v>964770.37318371003</v>
      </c>
      <c r="D17" s="24">
        <v>319.60000000000002</v>
      </c>
      <c r="E17" s="12"/>
    </row>
    <row r="18" spans="1:5" x14ac:dyDescent="0.25">
      <c r="A18" s="27" t="s">
        <v>28</v>
      </c>
      <c r="B18" s="24">
        <v>731624.18827064999</v>
      </c>
      <c r="C18" s="24">
        <v>964774.24313932005</v>
      </c>
      <c r="D18" s="24">
        <v>319.8</v>
      </c>
      <c r="E18" s="12"/>
    </row>
    <row r="19" spans="1:5" x14ac:dyDescent="0.25">
      <c r="A19" s="27" t="s">
        <v>29</v>
      </c>
      <c r="B19" s="24">
        <v>731623.35327126004</v>
      </c>
      <c r="C19" s="24">
        <v>964761.62161717995</v>
      </c>
      <c r="D19" s="24">
        <v>319.2</v>
      </c>
      <c r="E19" s="12"/>
    </row>
    <row r="20" spans="1:5" x14ac:dyDescent="0.25">
      <c r="A20" s="27" t="s">
        <v>30</v>
      </c>
      <c r="B20" s="24">
        <v>731622.34161737002</v>
      </c>
      <c r="C20" s="24">
        <v>964765.49157278996</v>
      </c>
      <c r="D20" s="24">
        <v>319.39999999999998</v>
      </c>
      <c r="E20" s="12"/>
    </row>
    <row r="21" spans="1:5" x14ac:dyDescent="0.25">
      <c r="A21" s="27" t="s">
        <v>31</v>
      </c>
      <c r="B21" s="24">
        <v>731621.32996348001</v>
      </c>
      <c r="C21" s="24">
        <v>964769.36152838997</v>
      </c>
      <c r="D21" s="24">
        <v>319.60000000000002</v>
      </c>
      <c r="E21" s="12"/>
    </row>
    <row r="22" spans="1:5" x14ac:dyDescent="0.25">
      <c r="A22" s="27" t="s">
        <v>32</v>
      </c>
      <c r="B22" s="24">
        <v>731620.31830958999</v>
      </c>
      <c r="C22" s="24">
        <v>964773.23148399999</v>
      </c>
      <c r="D22" s="24">
        <v>319.8</v>
      </c>
      <c r="E22" s="12"/>
    </row>
    <row r="23" spans="1:5" x14ac:dyDescent="0.25">
      <c r="A23" s="27" t="s">
        <v>33</v>
      </c>
      <c r="B23" s="24">
        <v>731619.48331020004</v>
      </c>
      <c r="C23" s="24">
        <v>964760.60996186</v>
      </c>
      <c r="D23" s="24">
        <v>318.2</v>
      </c>
      <c r="E23" s="12"/>
    </row>
    <row r="24" spans="1:5" x14ac:dyDescent="0.25">
      <c r="A24" s="27" t="s">
        <v>34</v>
      </c>
      <c r="B24" s="24">
        <v>731618.47165630001</v>
      </c>
      <c r="C24" s="24">
        <v>964764.47991747002</v>
      </c>
      <c r="D24" s="24">
        <v>318.39999999999998</v>
      </c>
      <c r="E24" s="12"/>
    </row>
    <row r="25" spans="1:5" x14ac:dyDescent="0.25">
      <c r="A25" s="27" t="s">
        <v>35</v>
      </c>
      <c r="B25" s="24">
        <v>731617.46000240999</v>
      </c>
      <c r="C25" s="24">
        <v>964768.34987307002</v>
      </c>
      <c r="D25" s="24">
        <v>318.60000000000002</v>
      </c>
      <c r="E25" s="12"/>
    </row>
    <row r="26" spans="1:5" x14ac:dyDescent="0.25">
      <c r="A26" s="27" t="s">
        <v>36</v>
      </c>
      <c r="B26" s="24">
        <v>731616.44834851997</v>
      </c>
      <c r="C26" s="24">
        <v>964772.21982868004</v>
      </c>
      <c r="D26" s="24">
        <v>318.8</v>
      </c>
      <c r="E26" s="12"/>
    </row>
    <row r="27" spans="1:5" x14ac:dyDescent="0.25">
      <c r="A27" s="27" t="s">
        <v>37</v>
      </c>
      <c r="B27" s="24">
        <v>731615.61334913003</v>
      </c>
      <c r="C27" s="24">
        <v>964759.59830654005</v>
      </c>
      <c r="D27" s="24">
        <v>318.2</v>
      </c>
      <c r="E27" s="12"/>
    </row>
    <row r="28" spans="1:5" x14ac:dyDescent="0.25">
      <c r="A28" s="27" t="s">
        <v>38</v>
      </c>
      <c r="B28" s="24">
        <v>731614.60169524001</v>
      </c>
      <c r="C28" s="24">
        <v>964763.46826214995</v>
      </c>
      <c r="D28" s="24">
        <v>318.39999999999998</v>
      </c>
      <c r="E28" s="12"/>
    </row>
    <row r="29" spans="1:5" x14ac:dyDescent="0.25">
      <c r="A29" s="27" t="s">
        <v>39</v>
      </c>
      <c r="B29" s="24">
        <v>731613.59004133998</v>
      </c>
      <c r="C29" s="24">
        <v>964767.33821774996</v>
      </c>
      <c r="D29" s="24">
        <v>318.60000000000002</v>
      </c>
      <c r="E29" s="12"/>
    </row>
    <row r="30" spans="1:5" x14ac:dyDescent="0.25">
      <c r="A30" s="27" t="s">
        <v>40</v>
      </c>
      <c r="B30" s="24">
        <v>731612.57838744996</v>
      </c>
      <c r="C30" s="24">
        <v>964771.20817335998</v>
      </c>
      <c r="D30" s="24">
        <v>318.8</v>
      </c>
      <c r="E30" s="12"/>
    </row>
    <row r="31" spans="1:5" x14ac:dyDescent="0.25">
      <c r="A31" s="27" t="s">
        <v>41</v>
      </c>
      <c r="B31" s="24">
        <v>731611.74338806001</v>
      </c>
      <c r="C31" s="24">
        <v>964758.58665121999</v>
      </c>
      <c r="D31" s="24">
        <v>317.2</v>
      </c>
      <c r="E31" s="12"/>
    </row>
    <row r="32" spans="1:5" x14ac:dyDescent="0.25">
      <c r="A32" s="27" t="s">
        <v>42</v>
      </c>
      <c r="B32" s="24">
        <v>731610.73173417</v>
      </c>
      <c r="C32" s="24">
        <v>964762.45660683</v>
      </c>
      <c r="D32" s="24">
        <v>317.39999999999998</v>
      </c>
      <c r="E32" s="12"/>
    </row>
    <row r="33" spans="1:5" x14ac:dyDescent="0.25">
      <c r="A33" s="27" t="s">
        <v>43</v>
      </c>
      <c r="B33" s="24">
        <v>731609.72008027998</v>
      </c>
      <c r="C33" s="24">
        <v>964766.32656244002</v>
      </c>
      <c r="D33" s="24">
        <v>317.60000000000002</v>
      </c>
      <c r="E33" s="12"/>
    </row>
    <row r="34" spans="1:5" x14ac:dyDescent="0.25">
      <c r="A34" s="27" t="s">
        <v>44</v>
      </c>
      <c r="B34" s="24">
        <v>731608.70842638996</v>
      </c>
      <c r="C34" s="24">
        <v>964770.19651804003</v>
      </c>
      <c r="D34" s="24">
        <v>317.8</v>
      </c>
      <c r="E34" s="12"/>
    </row>
    <row r="35" spans="1:5" x14ac:dyDescent="0.25">
      <c r="A35" s="27" t="s">
        <v>45</v>
      </c>
      <c r="B35" s="24">
        <v>731607.87342700001</v>
      </c>
      <c r="C35" s="24">
        <v>964757.57499590004</v>
      </c>
      <c r="D35" s="24">
        <v>317.2</v>
      </c>
      <c r="E35" s="12"/>
    </row>
    <row r="36" spans="1:5" x14ac:dyDescent="0.25">
      <c r="A36" s="27" t="s">
        <v>46</v>
      </c>
      <c r="B36" s="24">
        <v>731606.86177309998</v>
      </c>
      <c r="C36" s="24">
        <v>964761.44495151006</v>
      </c>
      <c r="D36" s="24">
        <v>317.39999999999998</v>
      </c>
      <c r="E36" s="12"/>
    </row>
    <row r="37" spans="1:5" x14ac:dyDescent="0.25">
      <c r="A37" s="27" t="s">
        <v>47</v>
      </c>
      <c r="B37" s="24">
        <v>731605.85011920996</v>
      </c>
      <c r="C37" s="24">
        <v>964765.31490711996</v>
      </c>
      <c r="D37" s="24">
        <v>317.60000000000002</v>
      </c>
      <c r="E37" s="12"/>
    </row>
    <row r="38" spans="1:5" ht="15.75" thickBot="1" x14ac:dyDescent="0.3">
      <c r="A38" s="28" t="s">
        <v>48</v>
      </c>
      <c r="B38" s="29">
        <v>731604.83846531995</v>
      </c>
      <c r="C38" s="29">
        <v>964769.18486271997</v>
      </c>
      <c r="D38" s="29">
        <v>317.8</v>
      </c>
      <c r="E38" s="16"/>
    </row>
  </sheetData>
  <mergeCells count="1">
    <mergeCell ref="A1:E1"/>
  </mergeCells>
  <phoneticPr fontId="2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E8387-1E78-4A53-A579-2E1B8009686C}">
  <dimension ref="A1:E26"/>
  <sheetViews>
    <sheetView workbookViewId="0">
      <selection activeCell="N25" sqref="N25"/>
    </sheetView>
  </sheetViews>
  <sheetFormatPr defaultRowHeight="15" x14ac:dyDescent="0.25"/>
  <cols>
    <col min="2" max="2" width="10.5703125" bestFit="1" customWidth="1"/>
    <col min="3" max="3" width="11" bestFit="1" customWidth="1"/>
    <col min="4" max="4" width="7.5703125" bestFit="1" customWidth="1"/>
    <col min="5" max="5" width="33.28515625" bestFit="1" customWidth="1"/>
  </cols>
  <sheetData>
    <row r="1" spans="1:5" x14ac:dyDescent="0.25">
      <c r="A1" s="60" t="s">
        <v>63</v>
      </c>
      <c r="B1" s="61"/>
      <c r="C1" s="61"/>
      <c r="D1" s="61"/>
      <c r="E1" s="62"/>
    </row>
    <row r="2" spans="1:5" ht="15.75" thickBot="1" x14ac:dyDescent="0.3">
      <c r="A2" s="43" t="s">
        <v>61</v>
      </c>
      <c r="B2" s="44" t="s">
        <v>2</v>
      </c>
      <c r="C2" s="44" t="s">
        <v>1</v>
      </c>
      <c r="D2" s="45" t="s">
        <v>3</v>
      </c>
      <c r="E2" s="46" t="s">
        <v>4</v>
      </c>
    </row>
    <row r="3" spans="1:5" x14ac:dyDescent="0.25">
      <c r="A3" s="51">
        <v>1001</v>
      </c>
      <c r="B3" s="56">
        <v>731603.12399999995</v>
      </c>
      <c r="C3" s="56">
        <v>964748.11800000002</v>
      </c>
      <c r="D3" s="56">
        <v>315.88</v>
      </c>
      <c r="E3" s="57" t="s">
        <v>64</v>
      </c>
    </row>
    <row r="4" spans="1:5" x14ac:dyDescent="0.25">
      <c r="A4" s="51">
        <v>1002</v>
      </c>
      <c r="B4" s="56">
        <v>731599.59900000005</v>
      </c>
      <c r="C4" s="56">
        <v>964761.61300000001</v>
      </c>
      <c r="D4" s="56" t="s">
        <v>65</v>
      </c>
      <c r="E4" s="58" t="s">
        <v>66</v>
      </c>
    </row>
    <row r="5" spans="1:5" x14ac:dyDescent="0.25">
      <c r="A5" s="51">
        <v>1003</v>
      </c>
      <c r="B5" s="56">
        <v>731596.56200000003</v>
      </c>
      <c r="C5" s="56">
        <v>964773.245</v>
      </c>
      <c r="D5" s="56">
        <v>316.92</v>
      </c>
      <c r="E5" s="57" t="s">
        <v>67</v>
      </c>
    </row>
    <row r="6" spans="1:5" ht="15.75" thickBot="1" x14ac:dyDescent="0.3"/>
    <row r="7" spans="1:5" x14ac:dyDescent="0.25">
      <c r="A7" s="60" t="s">
        <v>60</v>
      </c>
      <c r="B7" s="61"/>
      <c r="C7" s="61"/>
      <c r="D7" s="61"/>
      <c r="E7" s="62"/>
    </row>
    <row r="8" spans="1:5" ht="15.75" thickBot="1" x14ac:dyDescent="0.3">
      <c r="A8" s="4" t="s">
        <v>0</v>
      </c>
      <c r="B8" s="5" t="s">
        <v>1</v>
      </c>
      <c r="C8" s="5" t="s">
        <v>2</v>
      </c>
      <c r="D8" s="5" t="s">
        <v>3</v>
      </c>
      <c r="E8" s="6" t="s">
        <v>4</v>
      </c>
    </row>
    <row r="9" spans="1:5" x14ac:dyDescent="0.25">
      <c r="A9" s="30" t="s">
        <v>52</v>
      </c>
      <c r="B9" s="31">
        <v>964746.9</v>
      </c>
      <c r="C9" s="32">
        <v>731558.10699999996</v>
      </c>
      <c r="D9" s="31">
        <v>323.64</v>
      </c>
      <c r="E9" s="38" t="s">
        <v>53</v>
      </c>
    </row>
    <row r="10" spans="1:5" x14ac:dyDescent="0.25">
      <c r="A10" s="33" t="s">
        <v>54</v>
      </c>
      <c r="B10" s="34">
        <v>964753.45400000003</v>
      </c>
      <c r="C10" s="35">
        <v>731556.18400000001</v>
      </c>
      <c r="D10" s="34">
        <v>323.64</v>
      </c>
      <c r="E10" s="39" t="s">
        <v>55</v>
      </c>
    </row>
    <row r="11" spans="1:5" x14ac:dyDescent="0.25">
      <c r="A11" s="33" t="s">
        <v>56</v>
      </c>
      <c r="B11" s="34">
        <v>731536.11600000004</v>
      </c>
      <c r="C11" s="34">
        <v>964747.55700000003</v>
      </c>
      <c r="D11" s="34">
        <v>323.64</v>
      </c>
      <c r="E11" s="39" t="s">
        <v>57</v>
      </c>
    </row>
    <row r="12" spans="1:5" ht="15.75" thickBot="1" x14ac:dyDescent="0.3">
      <c r="A12" s="36" t="s">
        <v>58</v>
      </c>
      <c r="B12" s="37">
        <v>731538.03799999994</v>
      </c>
      <c r="C12" s="37">
        <v>964741.00399999996</v>
      </c>
      <c r="D12" s="37">
        <v>323.64</v>
      </c>
      <c r="E12" s="40" t="s">
        <v>59</v>
      </c>
    </row>
    <row r="13" spans="1:5" ht="15.75" thickBot="1" x14ac:dyDescent="0.3"/>
    <row r="14" spans="1:5" x14ac:dyDescent="0.25">
      <c r="A14" s="60" t="s">
        <v>62</v>
      </c>
      <c r="B14" s="61"/>
      <c r="C14" s="61"/>
      <c r="D14" s="61"/>
      <c r="E14" s="62"/>
    </row>
    <row r="15" spans="1:5" ht="15.75" thickBot="1" x14ac:dyDescent="0.3">
      <c r="A15" s="43" t="s">
        <v>61</v>
      </c>
      <c r="B15" s="44" t="s">
        <v>2</v>
      </c>
      <c r="C15" s="44" t="s">
        <v>1</v>
      </c>
      <c r="D15" s="45" t="s">
        <v>3</v>
      </c>
      <c r="E15" s="46" t="s">
        <v>4</v>
      </c>
    </row>
    <row r="16" spans="1:5" x14ac:dyDescent="0.25">
      <c r="A16" s="47">
        <v>3001</v>
      </c>
      <c r="B16" s="48">
        <v>731425.3247</v>
      </c>
      <c r="C16" s="48">
        <v>964697.83849999995</v>
      </c>
      <c r="D16" s="49">
        <v>324.58999999999997</v>
      </c>
      <c r="E16" s="50" t="s">
        <v>53</v>
      </c>
    </row>
    <row r="17" spans="1:5" x14ac:dyDescent="0.25">
      <c r="A17" s="51">
        <v>3002</v>
      </c>
      <c r="B17" s="41">
        <v>731422.67669999995</v>
      </c>
      <c r="C17" s="41">
        <v>964704.13430000003</v>
      </c>
      <c r="D17" s="42">
        <v>324.58999999999997</v>
      </c>
      <c r="E17" s="52" t="s">
        <v>55</v>
      </c>
    </row>
    <row r="18" spans="1:5" x14ac:dyDescent="0.25">
      <c r="A18" s="51">
        <v>3003</v>
      </c>
      <c r="B18" s="41">
        <v>731406.04269999999</v>
      </c>
      <c r="C18" s="41">
        <v>964689.72869999998</v>
      </c>
      <c r="D18" s="42">
        <v>324.55500000000001</v>
      </c>
      <c r="E18" s="52" t="s">
        <v>57</v>
      </c>
    </row>
    <row r="19" spans="1:5" ht="15.75" thickBot="1" x14ac:dyDescent="0.3">
      <c r="A19" s="43">
        <v>3004</v>
      </c>
      <c r="B19" s="53">
        <v>731403.39179999998</v>
      </c>
      <c r="C19" s="53">
        <v>964696.02280000004</v>
      </c>
      <c r="D19" s="54">
        <v>324.55500000000001</v>
      </c>
      <c r="E19" s="55" t="s">
        <v>59</v>
      </c>
    </row>
    <row r="20" spans="1:5" ht="15.75" thickBot="1" x14ac:dyDescent="0.3"/>
    <row r="21" spans="1:5" x14ac:dyDescent="0.25">
      <c r="A21" s="60" t="s">
        <v>68</v>
      </c>
      <c r="B21" s="61"/>
      <c r="C21" s="61"/>
      <c r="D21" s="61"/>
      <c r="E21" s="62"/>
    </row>
    <row r="22" spans="1:5" ht="15.75" thickBot="1" x14ac:dyDescent="0.3">
      <c r="A22" s="69" t="s">
        <v>61</v>
      </c>
      <c r="B22" s="70" t="s">
        <v>2</v>
      </c>
      <c r="C22" s="70" t="s">
        <v>1</v>
      </c>
      <c r="D22" s="71" t="s">
        <v>3</v>
      </c>
      <c r="E22" s="72" t="s">
        <v>4</v>
      </c>
    </row>
    <row r="23" spans="1:5" x14ac:dyDescent="0.25">
      <c r="A23" s="30" t="s">
        <v>70</v>
      </c>
      <c r="B23" s="32" t="s">
        <v>72</v>
      </c>
      <c r="C23" s="32" t="s">
        <v>73</v>
      </c>
      <c r="D23" s="32">
        <v>324.65899999999999</v>
      </c>
      <c r="E23" s="50" t="s">
        <v>69</v>
      </c>
    </row>
    <row r="24" spans="1:5" x14ac:dyDescent="0.25">
      <c r="A24" s="33" t="s">
        <v>71</v>
      </c>
      <c r="B24" s="35" t="s">
        <v>74</v>
      </c>
      <c r="C24" s="35" t="s">
        <v>75</v>
      </c>
      <c r="D24" s="35">
        <v>324.74099999999999</v>
      </c>
      <c r="E24" s="52" t="s">
        <v>69</v>
      </c>
    </row>
    <row r="25" spans="1:5" x14ac:dyDescent="0.25">
      <c r="A25" s="33" t="s">
        <v>76</v>
      </c>
      <c r="B25" s="35" t="s">
        <v>77</v>
      </c>
      <c r="C25" s="35" t="s">
        <v>78</v>
      </c>
      <c r="D25" s="35">
        <v>324.80399999999997</v>
      </c>
      <c r="E25" s="52" t="s">
        <v>69</v>
      </c>
    </row>
    <row r="26" spans="1:5" ht="15.75" thickBot="1" x14ac:dyDescent="0.3">
      <c r="A26" s="36" t="s">
        <v>79</v>
      </c>
      <c r="B26" s="37" t="s">
        <v>80</v>
      </c>
      <c r="C26" s="59" t="s">
        <v>81</v>
      </c>
      <c r="D26" s="59">
        <v>324.86</v>
      </c>
      <c r="E26" s="55" t="s">
        <v>69</v>
      </c>
    </row>
  </sheetData>
  <mergeCells count="4">
    <mergeCell ref="A7:E7"/>
    <mergeCell ref="A14:E14"/>
    <mergeCell ref="A1:E1"/>
    <mergeCell ref="A21:E2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PTŽS</vt:lpstr>
      <vt:lpstr>Odvodnění</vt:lpstr>
      <vt:lpstr>PILOTY</vt:lpstr>
      <vt:lpstr>MOSTY_PROPUSTKY_ZDI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Grepl</dc:creator>
  <cp:lastModifiedBy>Jan Grepl</cp:lastModifiedBy>
  <dcterms:created xsi:type="dcterms:W3CDTF">2023-10-05T09:51:50Z</dcterms:created>
  <dcterms:modified xsi:type="dcterms:W3CDTF">2023-12-14T15:17:16Z</dcterms:modified>
</cp:coreProperties>
</file>